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G:\Drive partagés\JBG VENTES\45. MODIFICATION DOC COMMERCIAUX\BDC 01 23\"/>
    </mc:Choice>
  </mc:AlternateContent>
  <xr:revisionPtr revIDLastSave="0" documentId="13_ncr:1_{AD813683-DAD0-4A85-A050-D7AB024971B3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Nouveau tarif CROC 01.23" sheetId="2" r:id="rId1"/>
    <sheet name="CGV" sheetId="3" r:id="rId2"/>
  </sheets>
  <definedNames>
    <definedName name="_xlnm._FilterDatabase" localSheetId="0" hidden="1">'Nouveau tarif CROC 01.23'!$A$16:$N$176</definedName>
    <definedName name="affichage">INDIRECT(VLOOKUP(#REF!,#REF!,2,0))</definedName>
    <definedName name="BioFlo">#REF!</definedName>
    <definedName name="France">#REF!</definedName>
    <definedName name="Segment_Conditionnement">#N/A</definedName>
    <definedName name="Segment_Famille">#N/A</definedName>
    <definedName name="Segment_Nouveauté">#N/A</definedName>
    <definedName name="Segment_Top_ventes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3"/>
        <x14:slicerCache r:id="rId4"/>
        <x14:slicerCache r:id="rId5"/>
        <x14:slicerCache r:id="rId6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5" i="2" l="1"/>
  <c r="H34" i="2"/>
  <c r="J34" i="2" s="1"/>
  <c r="H33" i="2"/>
  <c r="J33" i="2" s="1"/>
  <c r="H32" i="2"/>
  <c r="J32" i="2" s="1"/>
  <c r="H176" i="2"/>
  <c r="H173" i="2"/>
  <c r="H172" i="2"/>
  <c r="H171" i="2"/>
  <c r="H168" i="2"/>
  <c r="H167" i="2"/>
  <c r="H166" i="2"/>
  <c r="H163" i="2"/>
  <c r="H159" i="2"/>
  <c r="H158" i="2"/>
  <c r="H155" i="2"/>
  <c r="H154" i="2"/>
  <c r="H153" i="2"/>
  <c r="H150" i="2"/>
  <c r="H149" i="2"/>
  <c r="H148" i="2"/>
  <c r="H147" i="2"/>
  <c r="H146" i="2"/>
  <c r="H145" i="2"/>
  <c r="H141" i="2"/>
  <c r="H140" i="2"/>
  <c r="H137" i="2"/>
  <c r="H135" i="2"/>
  <c r="H134" i="2"/>
  <c r="H133" i="2"/>
  <c r="H132" i="2"/>
  <c r="H131" i="2"/>
  <c r="H130" i="2"/>
  <c r="H127" i="2"/>
  <c r="H126" i="2"/>
  <c r="H125" i="2"/>
  <c r="H122" i="2"/>
  <c r="H121" i="2"/>
  <c r="H120" i="2"/>
  <c r="H119" i="2"/>
  <c r="H118" i="2"/>
  <c r="H117" i="2"/>
  <c r="H116" i="2"/>
  <c r="H112" i="2"/>
  <c r="H109" i="2"/>
  <c r="H107" i="2"/>
  <c r="H106" i="2"/>
  <c r="H104" i="2"/>
  <c r="H103" i="2"/>
  <c r="H102" i="2"/>
  <c r="H101" i="2"/>
  <c r="H100" i="2"/>
  <c r="H99" i="2"/>
  <c r="H98" i="2"/>
  <c r="H95" i="2"/>
  <c r="H94" i="2"/>
  <c r="H93" i="2"/>
  <c r="H90" i="2"/>
  <c r="H89" i="2"/>
  <c r="H88" i="2"/>
  <c r="H87" i="2"/>
  <c r="H86" i="2"/>
  <c r="H85" i="2"/>
  <c r="H84" i="2"/>
  <c r="H80" i="2"/>
  <c r="H79" i="2"/>
  <c r="H78" i="2"/>
  <c r="H77" i="2"/>
  <c r="H76" i="2"/>
  <c r="H75" i="2"/>
  <c r="H74" i="2"/>
  <c r="H71" i="2"/>
  <c r="H70" i="2"/>
  <c r="H67" i="2"/>
  <c r="H64" i="2"/>
  <c r="H63" i="2"/>
  <c r="H62" i="2"/>
  <c r="H61" i="2"/>
  <c r="H60" i="2"/>
  <c r="H59" i="2"/>
  <c r="H56" i="2"/>
  <c r="H54" i="2"/>
  <c r="H53" i="2"/>
  <c r="H52" i="2"/>
  <c r="H51" i="2"/>
  <c r="H50" i="2"/>
  <c r="H49" i="2"/>
  <c r="H48" i="2"/>
  <c r="H45" i="2"/>
  <c r="H44" i="2"/>
  <c r="H43" i="2"/>
  <c r="H42" i="2"/>
  <c r="H41" i="2"/>
  <c r="H40" i="2"/>
  <c r="H39" i="2"/>
  <c r="H30" i="2"/>
  <c r="H29" i="2"/>
  <c r="H28" i="2"/>
  <c r="H26" i="2"/>
  <c r="H25" i="2"/>
  <c r="H23" i="2"/>
  <c r="H22" i="2"/>
  <c r="H20" i="2"/>
  <c r="H19" i="2"/>
  <c r="J31" i="2" l="1"/>
  <c r="J77" i="2" l="1"/>
  <c r="J80" i="2"/>
  <c r="J19" i="2" l="1"/>
  <c r="J20" i="2"/>
  <c r="J22" i="2"/>
  <c r="J23" i="2"/>
  <c r="J25" i="2"/>
  <c r="J26" i="2"/>
  <c r="J56" i="2"/>
  <c r="J28" i="2"/>
  <c r="J29" i="2"/>
  <c r="J30" i="2"/>
  <c r="J39" i="2"/>
  <c r="J40" i="2"/>
  <c r="J41" i="2"/>
  <c r="J42" i="2"/>
  <c r="J43" i="2"/>
  <c r="J44" i="2"/>
  <c r="J45" i="2"/>
  <c r="J48" i="2"/>
  <c r="J49" i="2"/>
  <c r="J50" i="2"/>
  <c r="J51" i="2"/>
  <c r="J52" i="2"/>
  <c r="J53" i="2"/>
  <c r="J54" i="2"/>
  <c r="J59" i="2"/>
  <c r="J60" i="2"/>
  <c r="J61" i="2"/>
  <c r="J62" i="2"/>
  <c r="J63" i="2"/>
  <c r="J64" i="2"/>
  <c r="J67" i="2"/>
  <c r="J70" i="2"/>
  <c r="J71" i="2"/>
  <c r="J74" i="2"/>
  <c r="J75" i="2"/>
  <c r="J76" i="2"/>
  <c r="J78" i="2"/>
  <c r="J79" i="2"/>
  <c r="J84" i="2"/>
  <c r="J85" i="2"/>
  <c r="J86" i="2"/>
  <c r="J87" i="2"/>
  <c r="J88" i="2"/>
  <c r="J89" i="2"/>
  <c r="J90" i="2"/>
  <c r="J93" i="2"/>
  <c r="J94" i="2"/>
  <c r="J95" i="2"/>
  <c r="J98" i="2"/>
  <c r="J99" i="2"/>
  <c r="J100" i="2"/>
  <c r="J101" i="2"/>
  <c r="J102" i="2"/>
  <c r="J103" i="2"/>
  <c r="J109" i="2"/>
  <c r="J112" i="2"/>
  <c r="J116" i="2"/>
  <c r="J117" i="2"/>
  <c r="J118" i="2"/>
  <c r="J119" i="2"/>
  <c r="J120" i="2"/>
  <c r="J121" i="2"/>
  <c r="J122" i="2"/>
  <c r="J125" i="2"/>
  <c r="J126" i="2"/>
  <c r="J127" i="2"/>
  <c r="J130" i="2"/>
  <c r="J131" i="2"/>
  <c r="J132" i="2"/>
  <c r="J133" i="2"/>
  <c r="J134" i="2"/>
  <c r="J135" i="2"/>
  <c r="J137" i="2"/>
  <c r="J140" i="2"/>
  <c r="J141" i="2"/>
  <c r="J145" i="2"/>
  <c r="J146" i="2"/>
  <c r="J147" i="2"/>
  <c r="J148" i="2"/>
  <c r="J149" i="2"/>
  <c r="J150" i="2"/>
  <c r="J153" i="2"/>
  <c r="J154" i="2"/>
  <c r="J155" i="2"/>
  <c r="J163" i="2"/>
  <c r="J166" i="2"/>
  <c r="J167" i="2"/>
  <c r="J168" i="2"/>
  <c r="J171" i="2"/>
  <c r="J172" i="2"/>
  <c r="J173" i="2"/>
  <c r="J176" i="2"/>
  <c r="J15" i="2" l="1"/>
</calcChain>
</file>

<file path=xl/sharedStrings.xml><?xml version="1.0" encoding="utf-8"?>
<sst xmlns="http://schemas.openxmlformats.org/spreadsheetml/2006/main" count="1138" uniqueCount="259">
  <si>
    <t>VRAC</t>
  </si>
  <si>
    <t>Colisage</t>
  </si>
  <si>
    <t>TOTAL HT</t>
  </si>
  <si>
    <t>Produits</t>
  </si>
  <si>
    <t>Label</t>
  </si>
  <si>
    <t>Bon de commande CROC</t>
  </si>
  <si>
    <t>commande@croc-snack.com</t>
  </si>
  <si>
    <t>09 72 63 44 92</t>
  </si>
  <si>
    <t>Variation prix</t>
  </si>
  <si>
    <t>P.U. HT</t>
  </si>
  <si>
    <t>P. Colis HT</t>
  </si>
  <si>
    <t>Abricot canneberge - Sachet individuel - PAV 22</t>
  </si>
  <si>
    <r>
      <t xml:space="preserve">376028009 </t>
    </r>
    <r>
      <rPr>
        <b/>
        <sz val="12"/>
        <color theme="1"/>
        <rFont val="Calibri"/>
        <family val="2"/>
        <scheme val="minor"/>
      </rPr>
      <t>0302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</si>
  <si>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0296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</si>
  <si>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0265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</si>
  <si>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0197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</si>
  <si>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0166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</si>
  <si>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0227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</si>
  <si>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0371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</si>
  <si>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0388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</si>
  <si>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0340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</si>
  <si>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0357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</si>
  <si>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0319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</si>
  <si>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0326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</si>
  <si>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0043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</si>
  <si>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0036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</si>
  <si>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9008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</si>
  <si>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0500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</si>
  <si>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0005</t>
    </r>
  </si>
  <si>
    <r>
      <t xml:space="preserve">376028009 </t>
    </r>
    <r>
      <rPr>
        <b/>
        <sz val="12"/>
        <rFont val="Calibri"/>
        <family val="2"/>
        <scheme val="minor"/>
      </rPr>
      <t>0395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</si>
  <si>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0364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</si>
  <si>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0333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</si>
  <si>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0289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</si>
  <si>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0173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</si>
  <si>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0142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</si>
  <si>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0203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</si>
  <si>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0081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</si>
  <si>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0098</t>
    </r>
  </si>
  <si>
    <t>COMMANDE COLIS</t>
  </si>
  <si>
    <t>Choco crispy - sachet individuel - PAV 22</t>
  </si>
  <si>
    <t>Amandes - grillées à sec</t>
  </si>
  <si>
    <t>Amandes - grillées salées</t>
  </si>
  <si>
    <t>Amandes - herbes de Provence</t>
  </si>
  <si>
    <t>Amandes - curry</t>
  </si>
  <si>
    <t>Amandes - thaï</t>
  </si>
  <si>
    <t>Unit colisage</t>
  </si>
  <si>
    <r>
      <t xml:space="preserve">376028009 </t>
    </r>
    <r>
      <rPr>
        <b/>
        <sz val="12"/>
        <rFont val="Calibri"/>
        <family val="2"/>
        <scheme val="minor"/>
      </rPr>
      <t>0548</t>
    </r>
  </si>
  <si>
    <r>
      <t xml:space="preserve">376028009 </t>
    </r>
    <r>
      <rPr>
        <b/>
        <sz val="12"/>
        <rFont val="Calibri"/>
        <family val="2"/>
        <scheme val="minor"/>
      </rPr>
      <t>0487</t>
    </r>
  </si>
  <si>
    <t>Cajou - nature grillées à sec</t>
  </si>
  <si>
    <t>Cajou - grillées salées</t>
  </si>
  <si>
    <t>Cajou - curry</t>
  </si>
  <si>
    <t>Cajou - sweet chili (chili doux)</t>
  </si>
  <si>
    <t>Cajou - herbes de Provence</t>
  </si>
  <si>
    <r>
      <t xml:space="preserve">376028009 </t>
    </r>
    <r>
      <rPr>
        <b/>
        <sz val="12"/>
        <rFont val="Calibri"/>
        <family val="2"/>
        <scheme val="minor"/>
      </rPr>
      <t>0531</t>
    </r>
  </si>
  <si>
    <r>
      <t xml:space="preserve">376028009 </t>
    </r>
    <r>
      <rPr>
        <b/>
        <sz val="12"/>
        <rFont val="Calibri"/>
        <family val="2"/>
        <scheme val="minor"/>
      </rPr>
      <t>0562</t>
    </r>
  </si>
  <si>
    <r>
      <t xml:space="preserve">376028009 </t>
    </r>
    <r>
      <rPr>
        <b/>
        <sz val="12"/>
        <rFont val="Calibri"/>
        <family val="2"/>
        <scheme val="minor"/>
      </rPr>
      <t>0524</t>
    </r>
  </si>
  <si>
    <r>
      <t xml:space="preserve">376028009 </t>
    </r>
    <r>
      <rPr>
        <b/>
        <sz val="12"/>
        <rFont val="Calibri"/>
        <family val="2"/>
        <scheme val="minor"/>
      </rPr>
      <t>0555</t>
    </r>
  </si>
  <si>
    <r>
      <t xml:space="preserve">376028009 </t>
    </r>
    <r>
      <rPr>
        <b/>
        <sz val="12"/>
        <rFont val="Calibri"/>
        <family val="2"/>
        <scheme val="minor"/>
      </rPr>
      <t>0517</t>
    </r>
  </si>
  <si>
    <r>
      <t xml:space="preserve">376028009 </t>
    </r>
    <r>
      <rPr>
        <b/>
        <sz val="12"/>
        <rFont val="Calibri"/>
        <family val="2"/>
        <scheme val="minor"/>
      </rPr>
      <t>0579</t>
    </r>
  </si>
  <si>
    <t>Amandes - tomate basilic</t>
  </si>
  <si>
    <r>
      <t xml:space="preserve">376028009 </t>
    </r>
    <r>
      <rPr>
        <b/>
        <sz val="12"/>
        <rFont val="Calibri"/>
        <family val="2"/>
        <scheme val="minor"/>
      </rPr>
      <t>0272</t>
    </r>
  </si>
  <si>
    <r>
      <t xml:space="preserve">376028009 </t>
    </r>
    <r>
      <rPr>
        <b/>
        <sz val="12"/>
        <rFont val="Calibri"/>
        <family val="2"/>
        <scheme val="minor"/>
      </rPr>
      <t>0180</t>
    </r>
  </si>
  <si>
    <r>
      <t xml:space="preserve">376028009 </t>
    </r>
    <r>
      <rPr>
        <b/>
        <sz val="12"/>
        <rFont val="Calibri"/>
        <family val="2"/>
        <scheme val="minor"/>
      </rPr>
      <t>0159</t>
    </r>
  </si>
  <si>
    <r>
      <t xml:space="preserve">376028009 </t>
    </r>
    <r>
      <rPr>
        <b/>
        <sz val="12"/>
        <rFont val="Calibri"/>
        <family val="2"/>
        <scheme val="minor"/>
      </rPr>
      <t>0210</t>
    </r>
  </si>
  <si>
    <t>Graines de courge - herbes de Provence</t>
  </si>
  <si>
    <t>Graines de courge - Sriracha (piquant)</t>
  </si>
  <si>
    <t>Graines de courge - super curry (curcuma ++)</t>
  </si>
  <si>
    <t>Cajou - poivre de Kampot et sel</t>
  </si>
  <si>
    <r>
      <t xml:space="preserve">376028009 </t>
    </r>
    <r>
      <rPr>
        <b/>
        <sz val="12"/>
        <rFont val="Calibri"/>
        <family val="2"/>
        <scheme val="minor"/>
      </rPr>
      <t>0463</t>
    </r>
  </si>
  <si>
    <r>
      <t xml:space="preserve">376028009 </t>
    </r>
    <r>
      <rPr>
        <b/>
        <sz val="12"/>
        <rFont val="Calibri"/>
        <family val="2"/>
        <scheme val="minor"/>
      </rPr>
      <t>0456</t>
    </r>
  </si>
  <si>
    <r>
      <t xml:space="preserve">376028009 </t>
    </r>
    <r>
      <rPr>
        <b/>
        <sz val="12"/>
        <rFont val="Calibri"/>
        <family val="2"/>
        <scheme val="minor"/>
      </rPr>
      <t>0449</t>
    </r>
  </si>
  <si>
    <r>
      <t xml:space="preserve">376028009 </t>
    </r>
    <r>
      <rPr>
        <b/>
        <sz val="12"/>
        <rFont val="Calibri"/>
        <family val="2"/>
        <scheme val="minor"/>
      </rPr>
      <t>0470</t>
    </r>
  </si>
  <si>
    <r>
      <t xml:space="preserve">376028009 </t>
    </r>
    <r>
      <rPr>
        <b/>
        <sz val="12"/>
        <rFont val="Calibri"/>
        <family val="2"/>
        <scheme val="minor"/>
      </rPr>
      <t>0067</t>
    </r>
  </si>
  <si>
    <r>
      <t xml:space="preserve">376028009 </t>
    </r>
    <r>
      <rPr>
        <b/>
        <sz val="12"/>
        <rFont val="Calibri"/>
        <family val="2"/>
        <scheme val="minor"/>
      </rPr>
      <t>0401</t>
    </r>
  </si>
  <si>
    <r>
      <t xml:space="preserve">376028009 </t>
    </r>
    <r>
      <rPr>
        <b/>
        <sz val="12"/>
        <rFont val="Calibri"/>
        <family val="2"/>
        <scheme val="minor"/>
      </rPr>
      <t>0074</t>
    </r>
  </si>
  <si>
    <t xml:space="preserve">Poivre de kampot noir VRAC </t>
  </si>
  <si>
    <t>Poivre de Kampot rouge VRAC</t>
  </si>
  <si>
    <t xml:space="preserve">Poivre de Kampot rouge VRAC </t>
  </si>
  <si>
    <t>Poivre de Kampot blanc VRAC</t>
  </si>
  <si>
    <t xml:space="preserve">Amandes complètes torréfiées entières (Italie) </t>
  </si>
  <si>
    <t xml:space="preserve">Poivre de Kampot - noir </t>
  </si>
  <si>
    <t>Poivre de Kampot - rouge</t>
  </si>
  <si>
    <t>Poivre de Kampot - blanc</t>
  </si>
  <si>
    <r>
      <t xml:space="preserve">376028009 </t>
    </r>
    <r>
      <rPr>
        <b/>
        <sz val="12"/>
        <color theme="1"/>
        <rFont val="Calibri"/>
        <family val="2"/>
        <scheme val="minor"/>
      </rPr>
      <t>0012</t>
    </r>
  </si>
  <si>
    <t>Amandes pomme romarin (sucré)</t>
  </si>
  <si>
    <r>
      <t xml:space="preserve">376028009 </t>
    </r>
    <r>
      <rPr>
        <b/>
        <sz val="12"/>
        <color theme="1"/>
        <rFont val="Calibri"/>
        <family val="2"/>
        <scheme val="minor"/>
      </rPr>
      <t>0029</t>
    </r>
  </si>
  <si>
    <r>
      <t xml:space="preserve">376028009 </t>
    </r>
    <r>
      <rPr>
        <b/>
        <sz val="12"/>
        <rFont val="Calibri"/>
        <family val="2"/>
        <scheme val="minor"/>
      </rPr>
      <t>0418</t>
    </r>
  </si>
  <si>
    <r>
      <t xml:space="preserve">376028009 </t>
    </r>
    <r>
      <rPr>
        <b/>
        <sz val="12"/>
        <rFont val="Calibri"/>
        <family val="2"/>
        <scheme val="minor"/>
      </rPr>
      <t>0425</t>
    </r>
  </si>
  <si>
    <r>
      <t xml:space="preserve">376028009 </t>
    </r>
    <r>
      <rPr>
        <b/>
        <sz val="12"/>
        <rFont val="Calibri"/>
        <family val="2"/>
        <scheme val="minor"/>
      </rPr>
      <t>0432</t>
    </r>
  </si>
  <si>
    <r>
      <t xml:space="preserve">376028009 </t>
    </r>
    <r>
      <rPr>
        <b/>
        <sz val="12"/>
        <rFont val="Calibri"/>
        <family val="2"/>
        <scheme val="minor"/>
      </rPr>
      <t>0104</t>
    </r>
  </si>
  <si>
    <r>
      <t xml:space="preserve">376028009 </t>
    </r>
    <r>
      <rPr>
        <b/>
        <sz val="12"/>
        <rFont val="Calibri"/>
        <family val="2"/>
        <scheme val="minor"/>
      </rPr>
      <t>0128</t>
    </r>
  </si>
  <si>
    <r>
      <t xml:space="preserve">376028009 </t>
    </r>
    <r>
      <rPr>
        <b/>
        <sz val="12"/>
        <rFont val="Calibri"/>
        <family val="2"/>
        <scheme val="minor"/>
      </rPr>
      <t>0135</t>
    </r>
  </si>
  <si>
    <t>22 unités</t>
  </si>
  <si>
    <t xml:space="preserve">Graines de courge - herbes de Provence </t>
  </si>
  <si>
    <t xml:space="preserve">Graines de courge - super curry (cru et curcuma ++) </t>
  </si>
  <si>
    <t xml:space="preserve">Graines de courge - Sriracha (piquant) </t>
  </si>
  <si>
    <t>Graines de courge - super curry</t>
  </si>
  <si>
    <t>Amandes, pomme, romarin (sucré)</t>
  </si>
  <si>
    <t>Abricot &amp; canneberge VRAC</t>
  </si>
  <si>
    <t>Choco crispy VRAC</t>
  </si>
  <si>
    <t>Piment d'espelette - pot verre</t>
  </si>
  <si>
    <t xml:space="preserve">Piment d'espelette VRAC </t>
  </si>
  <si>
    <t>NOIX DE CAJOU (BURKINA FASO)</t>
  </si>
  <si>
    <t>GRAINES DE COURGE (FRANCE)</t>
  </si>
  <si>
    <t>BARRES CEREALES VRAC (SAC 22 BARRES)</t>
  </si>
  <si>
    <t>AMANDE ( TUONO, ITALIE)</t>
  </si>
  <si>
    <t>AMANDE (TUONO ITALIE)</t>
  </si>
  <si>
    <t>BARRES CEREALES (SACHET INDIVIDUEL)</t>
  </si>
  <si>
    <t>6 x 110 g</t>
  </si>
  <si>
    <t>1 x 22,68 kg</t>
  </si>
  <si>
    <t>1 x 5 kg</t>
  </si>
  <si>
    <t>1 x 25 kg</t>
  </si>
  <si>
    <t>1 x 2,5 kg</t>
  </si>
  <si>
    <t>1 x 1 kg</t>
  </si>
  <si>
    <t>1 x 500 g</t>
  </si>
  <si>
    <t>1 x 250g</t>
  </si>
  <si>
    <t>6 x 100 g</t>
  </si>
  <si>
    <t>16 x 35 g</t>
  </si>
  <si>
    <t>6 x 40 g</t>
  </si>
  <si>
    <t>6 x 20 g</t>
  </si>
  <si>
    <t>Prix par</t>
  </si>
  <si>
    <t>kg</t>
  </si>
  <si>
    <t>unité</t>
  </si>
  <si>
    <r>
      <t xml:space="preserve">376028009 </t>
    </r>
    <r>
      <rPr>
        <b/>
        <sz val="12"/>
        <color theme="1"/>
        <rFont val="Calibri"/>
        <family val="2"/>
        <scheme val="minor"/>
      </rPr>
      <t>0692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</si>
  <si>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0937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</si>
  <si>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0920</t>
    </r>
  </si>
  <si>
    <r>
      <t xml:space="preserve">376028009 </t>
    </r>
    <r>
      <rPr>
        <b/>
        <sz val="12"/>
        <color theme="1"/>
        <rFont val="Calibri"/>
        <family val="2"/>
        <scheme val="minor"/>
      </rPr>
      <t>0913</t>
    </r>
  </si>
  <si>
    <r>
      <t xml:space="preserve">376028009 </t>
    </r>
    <r>
      <rPr>
        <b/>
        <sz val="12"/>
        <rFont val="Calibri"/>
        <family val="2"/>
        <scheme val="minor"/>
      </rPr>
      <t>0784</t>
    </r>
  </si>
  <si>
    <r>
      <t xml:space="preserve">376028009 </t>
    </r>
    <r>
      <rPr>
        <b/>
        <sz val="12"/>
        <rFont val="Calibri"/>
        <family val="2"/>
        <scheme val="minor"/>
      </rPr>
      <t>0814</t>
    </r>
  </si>
  <si>
    <r>
      <t xml:space="preserve">376028009 </t>
    </r>
    <r>
      <rPr>
        <b/>
        <sz val="12"/>
        <rFont val="Calibri"/>
        <family val="2"/>
        <scheme val="minor"/>
      </rPr>
      <t>0876</t>
    </r>
  </si>
  <si>
    <r>
      <t xml:space="preserve">376028009 </t>
    </r>
    <r>
      <rPr>
        <b/>
        <sz val="12"/>
        <rFont val="Calibri"/>
        <family val="2"/>
        <scheme val="minor"/>
      </rPr>
      <t>0845</t>
    </r>
  </si>
  <si>
    <r>
      <t xml:space="preserve">376028009 </t>
    </r>
    <r>
      <rPr>
        <b/>
        <sz val="12"/>
        <rFont val="Calibri"/>
        <family val="2"/>
        <scheme val="minor"/>
      </rPr>
      <t>0722</t>
    </r>
  </si>
  <si>
    <r>
      <t xml:space="preserve">376028009 </t>
    </r>
    <r>
      <rPr>
        <b/>
        <sz val="12"/>
        <rFont val="Calibri"/>
        <family val="2"/>
        <scheme val="minor"/>
      </rPr>
      <t>0753</t>
    </r>
  </si>
  <si>
    <r>
      <t xml:space="preserve">376028009 </t>
    </r>
    <r>
      <rPr>
        <b/>
        <sz val="12"/>
        <rFont val="Calibri"/>
        <family val="2"/>
        <scheme val="minor"/>
      </rPr>
      <t>0890</t>
    </r>
  </si>
  <si>
    <r>
      <t xml:space="preserve">376028009 </t>
    </r>
    <r>
      <rPr>
        <b/>
        <sz val="12"/>
        <rFont val="Calibri"/>
        <family val="2"/>
        <scheme val="minor"/>
      </rPr>
      <t>0906</t>
    </r>
  </si>
  <si>
    <r>
      <t xml:space="preserve">376028009 </t>
    </r>
    <r>
      <rPr>
        <b/>
        <sz val="12"/>
        <rFont val="Calibri"/>
        <family val="2"/>
        <scheme val="minor"/>
      </rPr>
      <t>0982</t>
    </r>
  </si>
  <si>
    <r>
      <t xml:space="preserve">376028009 </t>
    </r>
    <r>
      <rPr>
        <b/>
        <sz val="12"/>
        <rFont val="Calibri"/>
        <family val="2"/>
        <scheme val="minor"/>
      </rPr>
      <t>0999</t>
    </r>
  </si>
  <si>
    <t>1 x 10 kg</t>
  </si>
  <si>
    <r>
      <t xml:space="preserve">376028009 </t>
    </r>
    <r>
      <rPr>
        <b/>
        <sz val="12"/>
        <color theme="1"/>
        <rFont val="Calibri"/>
        <family val="2"/>
        <scheme val="minor"/>
      </rPr>
      <t>0494</t>
    </r>
  </si>
  <si>
    <t>Achat en gros</t>
  </si>
  <si>
    <t>Nous consulter</t>
  </si>
  <si>
    <t>1 x 25kg</t>
  </si>
  <si>
    <r>
      <t xml:space="preserve">376028009 </t>
    </r>
    <r>
      <rPr>
        <b/>
        <sz val="12"/>
        <rFont val="Calibri"/>
        <family val="2"/>
        <scheme val="minor"/>
      </rPr>
      <t>0883</t>
    </r>
  </si>
  <si>
    <r>
      <t>376028009</t>
    </r>
    <r>
      <rPr>
        <b/>
        <sz val="12"/>
        <rFont val="Calibri"/>
        <family val="2"/>
        <scheme val="minor"/>
      </rPr>
      <t xml:space="preserve"> 0685</t>
    </r>
  </si>
  <si>
    <r>
      <t xml:space="preserve">376028009 </t>
    </r>
    <r>
      <rPr>
        <b/>
        <sz val="12"/>
        <rFont val="Calibri"/>
        <family val="2"/>
        <scheme val="minor"/>
      </rPr>
      <t>0746</t>
    </r>
  </si>
  <si>
    <r>
      <t xml:space="preserve">376028009 </t>
    </r>
    <r>
      <rPr>
        <b/>
        <sz val="12"/>
        <rFont val="Calibri"/>
        <family val="2"/>
        <scheme val="minor"/>
      </rPr>
      <t>0715</t>
    </r>
  </si>
  <si>
    <r>
      <t xml:space="preserve">376028009 </t>
    </r>
    <r>
      <rPr>
        <b/>
        <sz val="12"/>
        <rFont val="Calibri"/>
        <family val="2"/>
        <scheme val="minor"/>
      </rPr>
      <t>0838</t>
    </r>
  </si>
  <si>
    <r>
      <t xml:space="preserve">376028009 </t>
    </r>
    <r>
      <rPr>
        <b/>
        <sz val="12"/>
        <rFont val="Calibri"/>
        <family val="2"/>
        <scheme val="minor"/>
      </rPr>
      <t>0869</t>
    </r>
  </si>
  <si>
    <r>
      <t xml:space="preserve">376028009 </t>
    </r>
    <r>
      <rPr>
        <b/>
        <sz val="12"/>
        <rFont val="Calibri"/>
        <family val="2"/>
        <scheme val="minor"/>
      </rPr>
      <t>0807</t>
    </r>
  </si>
  <si>
    <r>
      <t xml:space="preserve">376028009 </t>
    </r>
    <r>
      <rPr>
        <b/>
        <sz val="12"/>
        <rFont val="Calibri"/>
        <family val="2"/>
        <scheme val="minor"/>
      </rPr>
      <t>0777</t>
    </r>
  </si>
  <si>
    <r>
      <t>376028009</t>
    </r>
    <r>
      <rPr>
        <b/>
        <sz val="12"/>
        <rFont val="Calibri"/>
        <family val="2"/>
        <scheme val="minor"/>
      </rPr>
      <t xml:space="preserve"> 0678</t>
    </r>
  </si>
  <si>
    <r>
      <t xml:space="preserve">376028009 </t>
    </r>
    <r>
      <rPr>
        <b/>
        <sz val="12"/>
        <rFont val="Calibri"/>
        <family val="2"/>
        <scheme val="minor"/>
      </rPr>
      <t>0739</t>
    </r>
  </si>
  <si>
    <r>
      <t xml:space="preserve">376028009 </t>
    </r>
    <r>
      <rPr>
        <b/>
        <sz val="12"/>
        <rFont val="Calibri"/>
        <family val="2"/>
        <scheme val="minor"/>
      </rPr>
      <t>0708</t>
    </r>
  </si>
  <si>
    <r>
      <t xml:space="preserve">376028009 </t>
    </r>
    <r>
      <rPr>
        <b/>
        <sz val="12"/>
        <rFont val="Calibri"/>
        <family val="2"/>
        <scheme val="minor"/>
      </rPr>
      <t>0821</t>
    </r>
  </si>
  <si>
    <r>
      <t xml:space="preserve">376028009 </t>
    </r>
    <r>
      <rPr>
        <b/>
        <sz val="12"/>
        <rFont val="Calibri"/>
        <family val="2"/>
        <scheme val="minor"/>
      </rPr>
      <t>0852</t>
    </r>
  </si>
  <si>
    <r>
      <t xml:space="preserve">376028009 </t>
    </r>
    <r>
      <rPr>
        <b/>
        <sz val="12"/>
        <rFont val="Calibri"/>
        <family val="2"/>
        <scheme val="minor"/>
      </rPr>
      <t>0791</t>
    </r>
  </si>
  <si>
    <r>
      <t xml:space="preserve">376028009 </t>
    </r>
    <r>
      <rPr>
        <b/>
        <sz val="12"/>
        <rFont val="Calibri"/>
        <family val="2"/>
        <scheme val="minor"/>
      </rPr>
      <t>0760</t>
    </r>
  </si>
  <si>
    <r>
      <t xml:space="preserve">376028009 </t>
    </r>
    <r>
      <rPr>
        <b/>
        <sz val="12"/>
        <rFont val="Calibri"/>
        <family val="2"/>
        <scheme val="minor"/>
      </rPr>
      <t>0975</t>
    </r>
  </si>
  <si>
    <r>
      <rPr>
        <sz val="12"/>
        <rFont val="Calibri"/>
        <family val="2"/>
        <scheme val="minor"/>
      </rPr>
      <t>376028009</t>
    </r>
    <r>
      <rPr>
        <b/>
        <sz val="12"/>
        <rFont val="Calibri"/>
        <family val="2"/>
        <scheme val="minor"/>
      </rPr>
      <t xml:space="preserve"> 0944</t>
    </r>
  </si>
  <si>
    <r>
      <rPr>
        <sz val="12"/>
        <rFont val="Calibri"/>
        <family val="2"/>
        <scheme val="minor"/>
      </rPr>
      <t>376028009</t>
    </r>
    <r>
      <rPr>
        <b/>
        <sz val="12"/>
        <rFont val="Calibri"/>
        <family val="2"/>
        <scheme val="minor"/>
      </rPr>
      <t xml:space="preserve"> 0968</t>
    </r>
  </si>
  <si>
    <r>
      <rPr>
        <sz val="12"/>
        <rFont val="Calibri"/>
        <family val="2"/>
        <scheme val="minor"/>
      </rPr>
      <t>376028009</t>
    </r>
    <r>
      <rPr>
        <b/>
        <sz val="12"/>
        <rFont val="Calibri"/>
        <family val="2"/>
        <scheme val="minor"/>
      </rPr>
      <t xml:space="preserve"> 0951</t>
    </r>
  </si>
  <si>
    <t>Amandes complètes torréfiées concassées (Italie)</t>
  </si>
  <si>
    <t>Noisettes décortiquées cal. 11/13 (Turquie)</t>
  </si>
  <si>
    <t>Noisettes décortiquées cal. 11/13 (Italie)</t>
  </si>
  <si>
    <t>Conditionné</t>
  </si>
  <si>
    <t>Top ventes</t>
  </si>
  <si>
    <t>Amandes - piment d'Espelette AOP</t>
  </si>
  <si>
    <r>
      <t xml:space="preserve">376028009 </t>
    </r>
    <r>
      <rPr>
        <b/>
        <sz val="12"/>
        <rFont val="Calibri"/>
        <family val="2"/>
        <scheme val="minor"/>
      </rPr>
      <t>1002</t>
    </r>
  </si>
  <si>
    <r>
      <t xml:space="preserve">376028009 </t>
    </r>
    <r>
      <rPr>
        <b/>
        <sz val="12"/>
        <rFont val="Calibri"/>
        <family val="2"/>
        <scheme val="minor"/>
      </rPr>
      <t>1095</t>
    </r>
  </si>
  <si>
    <t>Nouveauté</t>
  </si>
  <si>
    <r>
      <t>376028009</t>
    </r>
    <r>
      <rPr>
        <b/>
        <sz val="12"/>
        <rFont val="Calibri"/>
        <family val="2"/>
        <scheme val="minor"/>
      </rPr>
      <t xml:space="preserve"> 1057</t>
    </r>
  </si>
  <si>
    <t>Mélange apéritif curry</t>
  </si>
  <si>
    <t>POIVRE DE KAMPOT (CAMBODGE) DOYPACK</t>
  </si>
  <si>
    <t>PIMENT D'ESPELETTE (FRANCE) DOYPACK</t>
  </si>
  <si>
    <t>POIVRE DE KAMPOT (CAMBODGE) POT VERRE</t>
  </si>
  <si>
    <t>Top Ventes</t>
  </si>
  <si>
    <t>MÉLANGE APERITIF (Cajou, amandes, graines de courge)</t>
  </si>
  <si>
    <t>Mélange apéritif curry - FORMAT FAMILIAL</t>
  </si>
  <si>
    <t>4 x 500 g</t>
  </si>
  <si>
    <t>Unité</t>
  </si>
  <si>
    <r>
      <rPr>
        <sz val="12"/>
        <rFont val="Calibri"/>
        <family val="2"/>
      </rPr>
      <t>376028009</t>
    </r>
    <r>
      <rPr>
        <b/>
        <sz val="12"/>
        <rFont val="Calibri"/>
        <family val="2"/>
      </rPr>
      <t xml:space="preserve"> 1064</t>
    </r>
  </si>
  <si>
    <t>CODE POSTAL :</t>
  </si>
  <si>
    <t>Franco 150 € HT</t>
  </si>
  <si>
    <t>Tarifs applicables au 01/01/2023</t>
  </si>
  <si>
    <t xml:space="preserve">           Agriculture biologique</t>
  </si>
  <si>
    <t xml:space="preserve">           Equitable Flocert</t>
  </si>
  <si>
    <t xml:space="preserve">           Equitable Fair For Life</t>
  </si>
  <si>
    <t xml:space="preserve">           Demeter</t>
  </si>
  <si>
    <t xml:space="preserve">           Origine France</t>
  </si>
  <si>
    <t>Contact</t>
  </si>
  <si>
    <t>Amandes - décortiquées entières (Italie) EN GROS</t>
  </si>
  <si>
    <t>Amandes - décortiquées entières (Italie)</t>
  </si>
  <si>
    <t>Amandes - émondées entières (Italie) EN GROS</t>
  </si>
  <si>
    <t>Amandes - émondées entières (Italie)</t>
  </si>
  <si>
    <r>
      <t xml:space="preserve">Poudre amandes blanches </t>
    </r>
    <r>
      <rPr>
        <b/>
        <sz val="12"/>
        <rFont val="Calibri"/>
        <family val="2"/>
        <scheme val="minor"/>
      </rPr>
      <t>ULTRA FRAICHE</t>
    </r>
  </si>
  <si>
    <t>Graines de courge (France)</t>
  </si>
  <si>
    <t>Cajou équitables - natures grillées à sec</t>
  </si>
  <si>
    <t>Cajou équitables - grillées salées</t>
  </si>
  <si>
    <t>Cajou équitables - (Burkina Faso) EN GROS</t>
  </si>
  <si>
    <t>Cajou équitables - (Burkina Faso)</t>
  </si>
  <si>
    <t>Mélange pâte à tartiner (cajou, AMANDES caramélisées, chocolat noir)</t>
  </si>
  <si>
    <t>Mélange pâte à tartiner (cajou, NOISETTES caramelisées, chocolat noir)</t>
  </si>
  <si>
    <t>Graines de courge - (France) EN GROS</t>
  </si>
  <si>
    <t>MÉLANGE APERITIF (Cajou équitables, amandes, courge)</t>
  </si>
  <si>
    <t>Cajou équitables - curry</t>
  </si>
  <si>
    <t>Cajou équitables - poivre de Kampot &amp; sel</t>
  </si>
  <si>
    <t>Cajou équitables - sweet chili (chili doux)</t>
  </si>
  <si>
    <t>Cajou équitables - herbes de Provence</t>
  </si>
  <si>
    <t>Cajou équitables - tandoori</t>
  </si>
  <si>
    <t>PRODUITS MOULIN A PUREE WEnutbutter</t>
  </si>
  <si>
    <t>Cajou équitables torréfiées concassées (Burkina Faso)</t>
  </si>
  <si>
    <t xml:space="preserve">Cajou équitables - nature grillée à sec </t>
  </si>
  <si>
    <t>Cajou équitables - grillée salée</t>
  </si>
  <si>
    <t xml:space="preserve">Cajou équitables - Poivre de Kampot et sel </t>
  </si>
  <si>
    <t>Cajou équitables - Sweet chili (chili doux)</t>
  </si>
  <si>
    <t>Cajou équitables - Tandoori</t>
  </si>
  <si>
    <t>Poivre de Kampot - noir</t>
  </si>
  <si>
    <t>Conditionnement</t>
  </si>
  <si>
    <t>Code article</t>
  </si>
  <si>
    <t>OIGNON POUDRE (FRANCE)</t>
  </si>
  <si>
    <t>Oignon poudre bio France - pot verre</t>
  </si>
  <si>
    <t>6 x 60 g</t>
  </si>
  <si>
    <r>
      <t xml:space="preserve">376028009 </t>
    </r>
    <r>
      <rPr>
        <b/>
        <sz val="12"/>
        <color theme="1"/>
        <rFont val="Calibri"/>
        <family val="2"/>
        <scheme val="minor"/>
      </rPr>
      <t>1040</t>
    </r>
  </si>
  <si>
    <r>
      <t xml:space="preserve">376028009 </t>
    </r>
    <r>
      <rPr>
        <b/>
        <sz val="12"/>
        <rFont val="Calibri"/>
        <family val="2"/>
        <scheme val="minor"/>
      </rPr>
      <t>1019</t>
    </r>
  </si>
  <si>
    <r>
      <t xml:space="preserve">Amandes - piment d'Espelette AOP - </t>
    </r>
    <r>
      <rPr>
        <b/>
        <sz val="12"/>
        <rFont val="Calibri"/>
        <family val="2"/>
        <scheme val="minor"/>
      </rPr>
      <t>FORMAT FAMILIAL</t>
    </r>
  </si>
  <si>
    <t>Oignon poudre bio France VRAC</t>
  </si>
  <si>
    <r>
      <t xml:space="preserve">376028009 </t>
    </r>
    <r>
      <rPr>
        <b/>
        <sz val="12"/>
        <rFont val="Calibri"/>
        <family val="2"/>
        <scheme val="minor"/>
      </rPr>
      <t>1026</t>
    </r>
  </si>
  <si>
    <r>
      <t xml:space="preserve">376028009 </t>
    </r>
    <r>
      <rPr>
        <b/>
        <sz val="12"/>
        <rFont val="Calibri"/>
        <family val="2"/>
        <scheme val="minor"/>
      </rPr>
      <t>1033</t>
    </r>
  </si>
  <si>
    <t>2 x 500 g</t>
  </si>
  <si>
    <r>
      <t xml:space="preserve">376028009 </t>
    </r>
    <r>
      <rPr>
        <b/>
        <sz val="12"/>
        <rFont val="Calibri"/>
        <family val="2"/>
        <scheme val="minor"/>
      </rPr>
      <t>1088</t>
    </r>
  </si>
  <si>
    <r>
      <t xml:space="preserve">376028009 </t>
    </r>
    <r>
      <rPr>
        <b/>
        <sz val="12"/>
        <rFont val="Calibri"/>
        <family val="2"/>
        <scheme val="minor"/>
      </rPr>
      <t>1071</t>
    </r>
  </si>
  <si>
    <t>Autres</t>
  </si>
  <si>
    <t>MATIERES PREMIERES VRAC</t>
  </si>
  <si>
    <t>RECETTES CROC EN VRAC</t>
  </si>
  <si>
    <t>RECETTES CROC EN DOYPACK</t>
  </si>
  <si>
    <t>RECETTES CROC EN SACHET INDIVIDUEL</t>
  </si>
  <si>
    <t>Famille</t>
  </si>
  <si>
    <t>OIGNON POUDRE (FRANCE) - Pot verre</t>
  </si>
  <si>
    <t>EPICES EN VRAC</t>
  </si>
  <si>
    <t>EPICES CONDITIONNEES</t>
  </si>
  <si>
    <t>Cajou - tandoori</t>
  </si>
  <si>
    <t>Noisettes décortiquées cal. 11/13 (Turquie) EN GROS</t>
  </si>
  <si>
    <r>
      <t xml:space="preserve">Mélange pâte à tartiner (noisettes </t>
    </r>
    <r>
      <rPr>
        <b/>
        <u/>
        <sz val="12"/>
        <color theme="0"/>
        <rFont val="Calibri"/>
        <family val="2"/>
        <scheme val="minor"/>
      </rPr>
      <t>NATURE</t>
    </r>
    <r>
      <rPr>
        <b/>
        <sz val="12"/>
        <color theme="0"/>
        <rFont val="Calibri"/>
        <family val="2"/>
        <scheme val="minor"/>
      </rPr>
      <t>, chocolat noir)</t>
    </r>
  </si>
  <si>
    <r>
      <t xml:space="preserve">Mélange pâte à tartiner (noisettes </t>
    </r>
    <r>
      <rPr>
        <b/>
        <u/>
        <sz val="12"/>
        <color theme="0"/>
        <rFont val="Calibri"/>
        <family val="2"/>
        <scheme val="minor"/>
      </rPr>
      <t>CARAMELISEE</t>
    </r>
    <r>
      <rPr>
        <b/>
        <sz val="12"/>
        <color theme="0"/>
        <rFont val="Calibri"/>
        <family val="2"/>
        <scheme val="minor"/>
      </rPr>
      <t>, chocolat noir)</t>
    </r>
  </si>
  <si>
    <t>Nouveau</t>
  </si>
  <si>
    <r>
      <t xml:space="preserve">376028009 </t>
    </r>
    <r>
      <rPr>
        <b/>
        <sz val="12"/>
        <color rgb="FF00B050"/>
        <rFont val="Calibri"/>
        <family val="2"/>
        <scheme val="minor"/>
      </rPr>
      <t>1439</t>
    </r>
  </si>
  <si>
    <r>
      <t xml:space="preserve">376028009 </t>
    </r>
    <r>
      <rPr>
        <b/>
        <sz val="12"/>
        <color rgb="FF00B050"/>
        <rFont val="Calibri"/>
        <family val="2"/>
        <scheme val="minor"/>
      </rPr>
      <t>1422</t>
    </r>
  </si>
  <si>
    <r>
      <t xml:space="preserve">376028009 </t>
    </r>
    <r>
      <rPr>
        <b/>
        <sz val="12"/>
        <color rgb="FF00B050"/>
        <rFont val="Calibri"/>
        <family val="2"/>
        <scheme val="minor"/>
      </rPr>
      <t>1446</t>
    </r>
  </si>
  <si>
    <r>
      <t xml:space="preserve">376028009 </t>
    </r>
    <r>
      <rPr>
        <b/>
        <sz val="12"/>
        <color rgb="FF00B050"/>
        <rFont val="Calibri"/>
        <family val="2"/>
        <scheme val="minor"/>
      </rPr>
      <t>1453</t>
    </r>
  </si>
  <si>
    <t>Matières premières</t>
  </si>
  <si>
    <t>Recettes CROC</t>
  </si>
  <si>
    <t>Epices</t>
  </si>
  <si>
    <t>1 x 5kg</t>
  </si>
  <si>
    <r>
      <t xml:space="preserve">376028009 </t>
    </r>
    <r>
      <rPr>
        <b/>
        <sz val="12"/>
        <color theme="1"/>
        <rFont val="Calibri"/>
        <family val="2"/>
        <scheme val="minor"/>
      </rPr>
      <t>1125</t>
    </r>
  </si>
  <si>
    <t>Remplacement ref</t>
  </si>
  <si>
    <r>
      <t xml:space="preserve">376028009 </t>
    </r>
    <r>
      <rPr>
        <b/>
        <sz val="12"/>
        <color theme="1"/>
        <rFont val="Calibri"/>
        <family val="2"/>
        <scheme val="minor"/>
      </rPr>
      <t>1149</t>
    </r>
  </si>
  <si>
    <t>NOM MAGASIN :</t>
  </si>
  <si>
    <t>Prix en baisse</t>
  </si>
  <si>
    <t>Prix en hausse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</si>
</sst>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_-* #,##0.00\ &quot;€&quot;_-;\-* #,##0.00\ &quot;€&quot;_-;_-* &quot;-&quot;??\ &quot;€&quot;_-;_-@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1"/>
      <name val="Calibri"/>
      <family val="2"/>
    </font>
    <font>
      <b/>
      <sz val="12"/>
      <color rgb="FF000000"/>
      <name val="Calibri"/>
      <family val="2"/>
    </font>
    <font>
      <b/>
      <sz val="12"/>
      <color theme="1"/>
      <name val="Calibri"/>
      <family val="2"/>
    </font>
    <font>
      <sz val="12"/>
      <color rgb="FFFF000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8"/>
      <name val="Calibri"/>
      <family val="2"/>
      <scheme val="minor"/>
    </font>
    <font>
      <b/>
      <u/>
      <sz val="12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2F2F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theme="6" tint="0.79998168889431442"/>
      </patternFill>
    </fill>
    <fill>
      <patternFill patternType="solid">
        <fgColor theme="8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D8D8D8"/>
        <bgColor rgb="FFD8D8D8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41">
    <xf numFmtId="0" fontId="0" fillId="0" borderId="0" xfId="0"/>
    <xf numFmtId="49" fontId="3" fillId="0" borderId="0" xfId="0" applyNumberFormat="1" applyFont="1" applyAlignment="1">
      <alignment horizontal="left"/>
    </xf>
    <xf numFmtId="49" fontId="11" fillId="8" borderId="0" xfId="0" applyNumberFormat="1" applyFont="1" applyFill="1"/>
    <xf numFmtId="49" fontId="11" fillId="2" borderId="0" xfId="0" applyNumberFormat="1" applyFont="1" applyFill="1"/>
    <xf numFmtId="49" fontId="11" fillId="5" borderId="0" xfId="0" applyNumberFormat="1" applyFont="1" applyFill="1"/>
    <xf numFmtId="2" fontId="3" fillId="0" borderId="0" xfId="0" applyNumberFormat="1" applyFont="1" applyAlignment="1">
      <alignment horizontal="left"/>
    </xf>
    <xf numFmtId="2" fontId="11" fillId="8" borderId="0" xfId="0" applyNumberFormat="1" applyFont="1" applyFill="1"/>
    <xf numFmtId="2" fontId="11" fillId="2" borderId="0" xfId="0" applyNumberFormat="1" applyFont="1" applyFill="1"/>
    <xf numFmtId="2" fontId="11" fillId="5" borderId="0" xfId="0" applyNumberFormat="1" applyFont="1" applyFill="1"/>
    <xf numFmtId="0" fontId="5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9" fontId="11" fillId="8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4" fontId="3" fillId="0" borderId="0" xfId="0" applyNumberFormat="1" applyFont="1" applyAlignment="1">
      <alignment horizontal="center"/>
    </xf>
    <xf numFmtId="49" fontId="11" fillId="2" borderId="0" xfId="0" applyNumberFormat="1" applyFont="1" applyFill="1" applyAlignment="1">
      <alignment horizontal="center"/>
    </xf>
    <xf numFmtId="49" fontId="11" fillId="5" borderId="0" xfId="0" applyNumberFormat="1" applyFont="1" applyFill="1" applyAlignment="1">
      <alignment horizontal="center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3" fillId="0" borderId="0" xfId="2" applyNumberFormat="1" applyFont="1" applyFill="1" applyBorder="1" applyAlignment="1" applyProtection="1">
      <alignment horizontal="center"/>
    </xf>
    <xf numFmtId="0" fontId="5" fillId="0" borderId="0" xfId="0" applyFont="1"/>
    <xf numFmtId="165" fontId="6" fillId="0" borderId="0" xfId="2" applyNumberFormat="1" applyFont="1" applyBorder="1" applyAlignment="1" applyProtection="1"/>
    <xf numFmtId="0" fontId="6" fillId="0" borderId="0" xfId="0" applyFont="1"/>
    <xf numFmtId="0" fontId="7" fillId="0" borderId="0" xfId="0" applyFont="1"/>
    <xf numFmtId="0" fontId="18" fillId="0" borderId="0" xfId="0" applyFont="1"/>
    <xf numFmtId="0" fontId="8" fillId="0" borderId="0" xfId="0" applyFont="1"/>
    <xf numFmtId="44" fontId="18" fillId="0" borderId="0" xfId="1" applyFont="1" applyBorder="1" applyAlignment="1" applyProtection="1"/>
    <xf numFmtId="0" fontId="19" fillId="0" borderId="0" xfId="0" applyFont="1"/>
    <xf numFmtId="0" fontId="3" fillId="0" borderId="0" xfId="0" applyFont="1"/>
    <xf numFmtId="49" fontId="3" fillId="0" borderId="0" xfId="0" applyNumberFormat="1" applyFont="1"/>
    <xf numFmtId="0" fontId="15" fillId="0" borderId="0" xfId="3" applyNumberFormat="1" applyFont="1" applyBorder="1" applyAlignment="1" applyProtection="1"/>
    <xf numFmtId="44" fontId="3" fillId="0" borderId="0" xfId="1" applyFont="1" applyBorder="1" applyAlignment="1" applyProtection="1"/>
    <xf numFmtId="2" fontId="3" fillId="0" borderId="0" xfId="1" applyNumberFormat="1" applyFont="1" applyBorder="1" applyAlignment="1" applyProtection="1"/>
    <xf numFmtId="165" fontId="6" fillId="3" borderId="5" xfId="2" applyNumberFormat="1" applyFont="1" applyFill="1" applyBorder="1" applyAlignment="1" applyProtection="1"/>
    <xf numFmtId="0" fontId="14" fillId="0" borderId="0" xfId="0" applyFont="1"/>
    <xf numFmtId="49" fontId="3" fillId="7" borderId="0" xfId="0" applyNumberFormat="1" applyFont="1" applyFill="1"/>
    <xf numFmtId="0" fontId="9" fillId="7" borderId="0" xfId="0" applyFont="1" applyFill="1"/>
    <xf numFmtId="0" fontId="3" fillId="7" borderId="0" xfId="0" applyFont="1" applyFill="1"/>
    <xf numFmtId="44" fontId="3" fillId="7" borderId="0" xfId="1" applyFont="1" applyFill="1" applyBorder="1" applyAlignment="1" applyProtection="1"/>
    <xf numFmtId="2" fontId="3" fillId="7" borderId="0" xfId="1" applyNumberFormat="1" applyFont="1" applyFill="1" applyBorder="1" applyAlignment="1" applyProtection="1"/>
    <xf numFmtId="0" fontId="14" fillId="7" borderId="0" xfId="0" applyFont="1" applyFill="1"/>
    <xf numFmtId="0" fontId="12" fillId="0" borderId="0" xfId="0" applyFont="1"/>
    <xf numFmtId="44" fontId="12" fillId="0" borderId="0" xfId="1" applyFont="1" applyFill="1" applyBorder="1" applyAlignment="1" applyProtection="1"/>
    <xf numFmtId="2" fontId="3" fillId="0" borderId="0" xfId="1" applyNumberFormat="1" applyFont="1" applyFill="1" applyBorder="1" applyAlignment="1" applyProtection="1"/>
    <xf numFmtId="44" fontId="3" fillId="0" borderId="0" xfId="1" applyFont="1" applyFill="1" applyBorder="1" applyAlignment="1" applyProtection="1"/>
    <xf numFmtId="0" fontId="3" fillId="6" borderId="0" xfId="0" applyFont="1" applyFill="1"/>
    <xf numFmtId="0" fontId="16" fillId="0" borderId="0" xfId="0" applyFont="1"/>
    <xf numFmtId="0" fontId="17" fillId="0" borderId="0" xfId="0" applyFont="1"/>
    <xf numFmtId="0" fontId="13" fillId="0" borderId="0" xfId="0" applyFont="1"/>
    <xf numFmtId="49" fontId="13" fillId="0" borderId="0" xfId="0" applyNumberFormat="1" applyFont="1"/>
    <xf numFmtId="44" fontId="13" fillId="0" borderId="0" xfId="1" applyFont="1" applyFill="1" applyBorder="1" applyAlignment="1" applyProtection="1"/>
    <xf numFmtId="2" fontId="13" fillId="0" borderId="0" xfId="1" applyNumberFormat="1" applyFont="1" applyFill="1" applyBorder="1" applyAlignment="1" applyProtection="1"/>
    <xf numFmtId="1" fontId="5" fillId="7" borderId="3" xfId="1" applyNumberFormat="1" applyFont="1" applyFill="1" applyBorder="1" applyAlignment="1" applyProtection="1">
      <protection locked="0"/>
    </xf>
    <xf numFmtId="44" fontId="13" fillId="0" borderId="0" xfId="1" applyFont="1" applyBorder="1" applyAlignment="1" applyProtection="1"/>
    <xf numFmtId="2" fontId="13" fillId="0" borderId="0" xfId="1" applyNumberFormat="1" applyFont="1" applyBorder="1" applyAlignment="1" applyProtection="1"/>
    <xf numFmtId="49" fontId="17" fillId="0" borderId="0" xfId="0" applyNumberFormat="1" applyFont="1"/>
    <xf numFmtId="1" fontId="5" fillId="7" borderId="0" xfId="1" applyNumberFormat="1" applyFont="1" applyFill="1" applyBorder="1" applyAlignment="1" applyProtection="1">
      <protection locked="0"/>
    </xf>
    <xf numFmtId="4" fontId="3" fillId="0" borderId="0" xfId="0" applyNumberFormat="1" applyFont="1"/>
    <xf numFmtId="4" fontId="3" fillId="0" borderId="0" xfId="1" applyNumberFormat="1" applyFont="1" applyBorder="1" applyAlignment="1" applyProtection="1"/>
    <xf numFmtId="4" fontId="14" fillId="0" borderId="0" xfId="0" applyNumberFormat="1" applyFont="1"/>
    <xf numFmtId="2" fontId="12" fillId="0" borderId="0" xfId="1" applyNumberFormat="1" applyFont="1" applyFill="1" applyBorder="1" applyAlignment="1" applyProtection="1"/>
    <xf numFmtId="44" fontId="14" fillId="0" borderId="0" xfId="1" applyFont="1" applyBorder="1" applyAlignment="1" applyProtection="1"/>
    <xf numFmtId="2" fontId="14" fillId="0" borderId="0" xfId="1" applyNumberFormat="1" applyFont="1" applyBorder="1" applyAlignment="1" applyProtection="1"/>
    <xf numFmtId="44" fontId="14" fillId="0" borderId="0" xfId="1" applyFont="1" applyFill="1" applyBorder="1" applyAlignment="1" applyProtection="1"/>
    <xf numFmtId="44" fontId="7" fillId="0" borderId="0" xfId="1" applyFont="1" applyBorder="1" applyAlignment="1" applyProtection="1"/>
    <xf numFmtId="49" fontId="7" fillId="0" borderId="0" xfId="0" applyNumberFormat="1" applyFont="1"/>
    <xf numFmtId="49" fontId="11" fillId="10" borderId="0" xfId="0" applyNumberFormat="1" applyFont="1" applyFill="1"/>
    <xf numFmtId="49" fontId="11" fillId="10" borderId="0" xfId="0" applyNumberFormat="1" applyFont="1" applyFill="1" applyAlignment="1">
      <alignment horizontal="center"/>
    </xf>
    <xf numFmtId="2" fontId="11" fillId="10" borderId="0" xfId="0" applyNumberFormat="1" applyFont="1" applyFill="1"/>
    <xf numFmtId="49" fontId="6" fillId="10" borderId="0" xfId="0" applyNumberFormat="1" applyFont="1" applyFill="1"/>
    <xf numFmtId="49" fontId="5" fillId="4" borderId="1" xfId="0" applyNumberFormat="1" applyFont="1" applyFill="1" applyBorder="1" applyAlignment="1">
      <alignment vertical="top" wrapText="1"/>
    </xf>
    <xf numFmtId="0" fontId="5" fillId="4" borderId="1" xfId="0" applyFont="1" applyFill="1" applyBorder="1" applyAlignment="1">
      <alignment vertical="top" wrapText="1"/>
    </xf>
    <xf numFmtId="0" fontId="7" fillId="4" borderId="1" xfId="0" applyFont="1" applyFill="1" applyBorder="1" applyAlignment="1">
      <alignment horizontal="center" vertical="top" wrapText="1"/>
    </xf>
    <xf numFmtId="44" fontId="5" fillId="4" borderId="1" xfId="1" applyFont="1" applyFill="1" applyBorder="1" applyAlignment="1" applyProtection="1">
      <alignment vertical="top" wrapText="1"/>
    </xf>
    <xf numFmtId="2" fontId="5" fillId="9" borderId="1" xfId="1" applyNumberFormat="1" applyFont="1" applyFill="1" applyBorder="1" applyAlignment="1" applyProtection="1">
      <alignment vertical="top" wrapText="1"/>
    </xf>
    <xf numFmtId="44" fontId="5" fillId="9" borderId="1" xfId="1" applyFont="1" applyFill="1" applyBorder="1" applyAlignment="1" applyProtection="1">
      <alignment vertical="top" wrapText="1"/>
    </xf>
    <xf numFmtId="44" fontId="5" fillId="4" borderId="4" xfId="1" applyFont="1" applyFill="1" applyBorder="1" applyAlignment="1" applyProtection="1">
      <alignment vertical="top" wrapText="1"/>
    </xf>
    <xf numFmtId="0" fontId="9" fillId="0" borderId="0" xfId="0" applyFont="1"/>
    <xf numFmtId="44" fontId="5" fillId="0" borderId="0" xfId="1" applyFont="1" applyFill="1" applyBorder="1" applyAlignment="1" applyProtection="1"/>
    <xf numFmtId="49" fontId="21" fillId="2" borderId="0" xfId="0" applyNumberFormat="1" applyFont="1" applyFill="1" applyAlignment="1">
      <alignment vertical="center"/>
    </xf>
    <xf numFmtId="49" fontId="21" fillId="5" borderId="0" xfId="0" applyNumberFormat="1" applyFont="1" applyFill="1" applyAlignment="1">
      <alignment vertical="center"/>
    </xf>
    <xf numFmtId="49" fontId="21" fillId="8" borderId="0" xfId="0" applyNumberFormat="1" applyFont="1" applyFill="1" applyAlignment="1">
      <alignment vertical="center"/>
    </xf>
    <xf numFmtId="49" fontId="21" fillId="10" borderId="0" xfId="0" applyNumberFormat="1" applyFont="1" applyFill="1" applyAlignment="1">
      <alignment vertical="center"/>
    </xf>
    <xf numFmtId="49" fontId="21" fillId="11" borderId="0" xfId="0" applyNumberFormat="1" applyFont="1" applyFill="1" applyAlignment="1">
      <alignment vertical="center"/>
    </xf>
    <xf numFmtId="49" fontId="11" fillId="11" borderId="0" xfId="0" applyNumberFormat="1" applyFont="1" applyFill="1"/>
    <xf numFmtId="49" fontId="11" fillId="11" borderId="0" xfId="0" applyNumberFormat="1" applyFont="1" applyFill="1" applyAlignment="1">
      <alignment horizontal="center"/>
    </xf>
    <xf numFmtId="2" fontId="11" fillId="11" borderId="0" xfId="0" applyNumberFormat="1" applyFont="1" applyFill="1"/>
    <xf numFmtId="0" fontId="13" fillId="0" borderId="0" xfId="0" applyFont="1" applyAlignment="1">
      <alignment wrapText="1"/>
    </xf>
    <xf numFmtId="1" fontId="5" fillId="0" borderId="0" xfId="1" applyNumberFormat="1" applyFont="1" applyFill="1" applyBorder="1" applyAlignment="1" applyProtection="1">
      <protection locked="0"/>
    </xf>
    <xf numFmtId="49" fontId="21" fillId="12" borderId="0" xfId="0" applyNumberFormat="1" applyFont="1" applyFill="1" applyAlignment="1">
      <alignment vertical="center"/>
    </xf>
    <xf numFmtId="49" fontId="11" fillId="12" borderId="0" xfId="0" applyNumberFormat="1" applyFont="1" applyFill="1"/>
    <xf numFmtId="49" fontId="11" fillId="12" borderId="0" xfId="0" applyNumberFormat="1" applyFont="1" applyFill="1" applyAlignment="1">
      <alignment horizontal="center"/>
    </xf>
    <xf numFmtId="2" fontId="11" fillId="12" borderId="0" xfId="0" applyNumberFormat="1" applyFont="1" applyFill="1"/>
    <xf numFmtId="49" fontId="22" fillId="13" borderId="0" xfId="0" applyNumberFormat="1" applyFont="1" applyFill="1"/>
    <xf numFmtId="0" fontId="23" fillId="13" borderId="0" xfId="0" applyFont="1" applyFill="1"/>
    <xf numFmtId="0" fontId="22" fillId="13" borderId="0" xfId="0" applyFont="1" applyFill="1" applyAlignment="1">
      <alignment horizontal="center"/>
    </xf>
    <xf numFmtId="0" fontId="22" fillId="13" borderId="0" xfId="0" applyFont="1" applyFill="1"/>
    <xf numFmtId="166" fontId="22" fillId="13" borderId="0" xfId="0" applyNumberFormat="1" applyFont="1" applyFill="1"/>
    <xf numFmtId="2" fontId="22" fillId="13" borderId="0" xfId="0" applyNumberFormat="1" applyFont="1" applyFill="1"/>
    <xf numFmtId="166" fontId="24" fillId="13" borderId="8" xfId="0" applyNumberFormat="1" applyFont="1" applyFill="1" applyBorder="1"/>
    <xf numFmtId="0" fontId="25" fillId="13" borderId="0" xfId="0" applyFont="1" applyFill="1"/>
    <xf numFmtId="0" fontId="18" fillId="0" borderId="0" xfId="0" applyFont="1" applyAlignment="1">
      <alignment horizontal="center"/>
    </xf>
    <xf numFmtId="2" fontId="8" fillId="0" borderId="0" xfId="0" applyNumberFormat="1" applyFont="1"/>
    <xf numFmtId="49" fontId="5" fillId="0" borderId="10" xfId="0" applyNumberFormat="1" applyFont="1" applyBorder="1" applyAlignment="1">
      <alignment horizontal="left" vertical="center"/>
    </xf>
    <xf numFmtId="49" fontId="5" fillId="0" borderId="9" xfId="0" applyNumberFormat="1" applyFont="1" applyBorder="1" applyAlignment="1">
      <alignment horizontal="left" vertical="center"/>
    </xf>
    <xf numFmtId="49" fontId="5" fillId="0" borderId="14" xfId="0" applyNumberFormat="1" applyFont="1" applyBorder="1" applyAlignment="1">
      <alignment horizontal="left" vertical="center"/>
    </xf>
    <xf numFmtId="49" fontId="5" fillId="0" borderId="15" xfId="0" applyNumberFormat="1" applyFont="1" applyBorder="1" applyAlignment="1">
      <alignment vertical="center"/>
    </xf>
    <xf numFmtId="1" fontId="4" fillId="0" borderId="10" xfId="0" applyNumberFormat="1" applyFont="1" applyBorder="1" applyAlignment="1">
      <alignment horizontal="left"/>
    </xf>
    <xf numFmtId="1" fontId="5" fillId="0" borderId="11" xfId="0" applyNumberFormat="1" applyFont="1" applyBorder="1" applyAlignment="1">
      <alignment horizontal="left"/>
    </xf>
    <xf numFmtId="49" fontId="10" fillId="0" borderId="7" xfId="0" applyNumberFormat="1" applyFont="1" applyBorder="1"/>
    <xf numFmtId="0" fontId="10" fillId="0" borderId="13" xfId="0" applyFont="1" applyBorder="1"/>
    <xf numFmtId="49" fontId="18" fillId="0" borderId="7" xfId="0" applyNumberFormat="1" applyFont="1" applyBorder="1"/>
    <xf numFmtId="0" fontId="20" fillId="0" borderId="13" xfId="3" applyNumberFormat="1" applyFont="1" applyBorder="1" applyAlignment="1" applyProtection="1"/>
    <xf numFmtId="0" fontId="18" fillId="0" borderId="9" xfId="0" applyFont="1" applyBorder="1"/>
    <xf numFmtId="0" fontId="18" fillId="0" borderId="12" xfId="0" applyFont="1" applyBorder="1"/>
    <xf numFmtId="0" fontId="13" fillId="0" borderId="0" xfId="0" applyFont="1" applyAlignment="1">
      <alignment vertical="center"/>
    </xf>
    <xf numFmtId="49" fontId="3" fillId="0" borderId="0" xfId="0" applyNumberFormat="1" applyFont="1" applyAlignment="1">
      <alignment horizontal="left" vertical="center"/>
    </xf>
    <xf numFmtId="165" fontId="6" fillId="4" borderId="4" xfId="2" applyNumberFormat="1" applyFont="1" applyFill="1" applyBorder="1" applyAlignment="1" applyProtection="1">
      <alignment horizontal="left" vertical="top" wrapText="1"/>
    </xf>
    <xf numFmtId="0" fontId="11" fillId="8" borderId="0" xfId="0" applyFont="1" applyFill="1"/>
    <xf numFmtId="44" fontId="12" fillId="0" borderId="0" xfId="1" applyFont="1" applyBorder="1" applyAlignment="1" applyProtection="1"/>
    <xf numFmtId="44" fontId="5" fillId="7" borderId="0" xfId="1" applyFont="1" applyFill="1" applyBorder="1" applyAlignment="1" applyProtection="1"/>
    <xf numFmtId="44" fontId="5" fillId="7" borderId="0" xfId="1" applyFont="1" applyFill="1" applyBorder="1" applyAlignment="1" applyProtection="1">
      <protection locked="0"/>
    </xf>
    <xf numFmtId="44" fontId="7" fillId="0" borderId="0" xfId="1" applyFont="1" applyFill="1" applyBorder="1" applyAlignment="1" applyProtection="1"/>
    <xf numFmtId="44" fontId="5" fillId="0" borderId="0" xfId="1" applyFont="1" applyBorder="1" applyAlignment="1" applyProtection="1"/>
    <xf numFmtId="166" fontId="24" fillId="13" borderId="0" xfId="0" applyNumberFormat="1" applyFont="1" applyFill="1"/>
    <xf numFmtId="44" fontId="6" fillId="0" borderId="0" xfId="1" applyFont="1" applyBorder="1" applyAlignment="1" applyProtection="1"/>
    <xf numFmtId="44" fontId="6" fillId="3" borderId="6" xfId="1" applyFont="1" applyFill="1" applyBorder="1" applyAlignment="1" applyProtection="1"/>
    <xf numFmtId="49" fontId="5" fillId="8" borderId="0" xfId="0" applyNumberFormat="1" applyFont="1" applyFill="1"/>
    <xf numFmtId="165" fontId="5" fillId="0" borderId="0" xfId="2" applyNumberFormat="1" applyFont="1" applyFill="1" applyBorder="1" applyAlignment="1" applyProtection="1">
      <protection locked="0"/>
    </xf>
    <xf numFmtId="4" fontId="5" fillId="0" borderId="0" xfId="2" applyNumberFormat="1" applyFont="1" applyFill="1" applyBorder="1" applyAlignment="1" applyProtection="1">
      <protection locked="0"/>
    </xf>
    <xf numFmtId="49" fontId="5" fillId="2" borderId="0" xfId="0" applyNumberFormat="1" applyFont="1" applyFill="1" applyProtection="1">
      <protection locked="0"/>
    </xf>
    <xf numFmtId="49" fontId="5" fillId="5" borderId="0" xfId="0" applyNumberFormat="1" applyFont="1" applyFill="1" applyProtection="1">
      <protection locked="0"/>
    </xf>
    <xf numFmtId="1" fontId="5" fillId="7" borderId="2" xfId="1" applyNumberFormat="1" applyFont="1" applyFill="1" applyBorder="1" applyAlignment="1" applyProtection="1">
      <protection locked="0"/>
    </xf>
    <xf numFmtId="165" fontId="5" fillId="0" borderId="0" xfId="2" applyNumberFormat="1" applyFont="1" applyBorder="1" applyAlignment="1" applyProtection="1"/>
    <xf numFmtId="49" fontId="5" fillId="11" borderId="0" xfId="0" applyNumberFormat="1" applyFont="1" applyFill="1" applyProtection="1">
      <protection locked="0"/>
    </xf>
    <xf numFmtId="49" fontId="5" fillId="12" borderId="0" xfId="0" applyNumberFormat="1" applyFont="1" applyFill="1" applyProtection="1">
      <protection locked="0"/>
    </xf>
    <xf numFmtId="49" fontId="5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vertical="center"/>
    </xf>
  </cellXfs>
  <cellStyles count="4">
    <cellStyle name="Lien hypertexte" xfId="3" builtinId="8"/>
    <cellStyle name="Milliers" xfId="2" builtinId="3"/>
    <cellStyle name="Monétaire" xfId="1" builtinId="4"/>
    <cellStyle name="Normal" xfId="0" builtinId="0"/>
  </cellStyles>
  <dxfs count="17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microsoft.com/office/2007/relationships/slicerCache" Target="slicerCaches/slicerCache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4.xml"/><Relationship Id="rId5" Type="http://schemas.microsoft.com/office/2007/relationships/slicerCache" Target="slicerCaches/slicerCache3.xml"/><Relationship Id="rId10" Type="http://schemas.openxmlformats.org/officeDocument/2006/relationships/calcChain" Target="calcChain.xml"/><Relationship Id="rId4" Type="http://schemas.microsoft.com/office/2007/relationships/slicerCache" Target="slicerCaches/slicerCache2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406621</xdr:colOff>
      <xdr:row>124</xdr:row>
      <xdr:rowOff>21064</xdr:rowOff>
    </xdr:from>
    <xdr:to>
      <xdr:col>3</xdr:col>
      <xdr:colOff>568621</xdr:colOff>
      <xdr:row>124</xdr:row>
      <xdr:rowOff>183064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93019744-9E62-440D-91B9-85B536C298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8896" y="23919289"/>
          <a:ext cx="162000" cy="1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45</xdr:row>
      <xdr:rowOff>0</xdr:rowOff>
    </xdr:from>
    <xdr:to>
      <xdr:col>15</xdr:col>
      <xdr:colOff>304800</xdr:colOff>
      <xdr:row>46</xdr:row>
      <xdr:rowOff>110492</xdr:rowOff>
    </xdr:to>
    <xdr:sp macro="" textlink="">
      <xdr:nvSpPr>
        <xdr:cNvPr id="1028" name="AutoShape 4" descr="https://mail.google.com/mail/u/0?ui=2&amp;ik=cc5e2fa147&amp;attid=0.1.2&amp;permmsgid=msg-f:1671116576107981939&amp;th=1730ffac092eec73&amp;view=fimg&amp;sz=s0-l75-ft&amp;attbid=ANGjdJ-b9iyPHzLT8cUpY7H-FRhUykYM6CQ5S5Fq-y1ry6z6nouO4D2K_spF9tgbLr-JOwSfSpZR4nW4z9kq09AIddoXt37HtmwocWFy6l3E2-wzg3UEhYubQMf8u_4&amp;disp=emb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11551920" y="43129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106442</xdr:colOff>
      <xdr:row>2</xdr:row>
      <xdr:rowOff>28274</xdr:rowOff>
    </xdr:from>
    <xdr:to>
      <xdr:col>9</xdr:col>
      <xdr:colOff>261816</xdr:colOff>
      <xdr:row>2</xdr:row>
      <xdr:rowOff>184745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3137" y="562603"/>
          <a:ext cx="155374" cy="156471"/>
        </a:xfrm>
        <a:prstGeom prst="rect">
          <a:avLst/>
        </a:prstGeom>
      </xdr:spPr>
    </xdr:pic>
    <xdr:clientData/>
  </xdr:twoCellAnchor>
  <xdr:twoCellAnchor>
    <xdr:from>
      <xdr:col>9</xdr:col>
      <xdr:colOff>69053</xdr:colOff>
      <xdr:row>0</xdr:row>
      <xdr:rowOff>156344</xdr:rowOff>
    </xdr:from>
    <xdr:to>
      <xdr:col>9</xdr:col>
      <xdr:colOff>299206</xdr:colOff>
      <xdr:row>0</xdr:row>
      <xdr:rowOff>304918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5748" y="156344"/>
          <a:ext cx="230153" cy="148574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124</xdr:row>
      <xdr:rowOff>24042</xdr:rowOff>
    </xdr:from>
    <xdr:to>
      <xdr:col>3</xdr:col>
      <xdr:colOff>344834</xdr:colOff>
      <xdr:row>124</xdr:row>
      <xdr:rowOff>186042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23922267"/>
          <a:ext cx="239786" cy="162000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95</xdr:row>
      <xdr:rowOff>0</xdr:rowOff>
    </xdr:from>
    <xdr:ext cx="304800" cy="300096"/>
    <xdr:sp macro="" textlink="">
      <xdr:nvSpPr>
        <xdr:cNvPr id="232" name="AutoShape 4" descr="https://mail.google.com/mail/u/0?ui=2&amp;ik=cc5e2fa147&amp;attid=0.1.2&amp;permmsgid=msg-f:1671116576107981939&amp;th=1730ffac092eec73&amp;view=fimg&amp;sz=s0-l75-ft&amp;attbid=ANGjdJ-b9iyPHzLT8cUpY7H-FRhUykYM6CQ5S5Fq-y1ry6z6nouO4D2K_spF9tgbLr-JOwSfSpZR4nW4z9kq09AIddoXt37HtmwocWFy6l3E2-wzg3UEhYubQMf8u_4&amp;disp=emb">
          <a:extLst>
            <a:ext uri="{FF2B5EF4-FFF2-40B4-BE49-F238E27FC236}">
              <a16:creationId xmlns:a16="http://schemas.microsoft.com/office/drawing/2014/main" id="{75E5087A-3232-445D-B389-76604C19432C}"/>
            </a:ext>
          </a:extLst>
        </xdr:cNvPr>
        <xdr:cNvSpPr>
          <a:spLocks noChangeAspect="1" noChangeArrowheads="1"/>
        </xdr:cNvSpPr>
      </xdr:nvSpPr>
      <xdr:spPr bwMode="auto">
        <a:xfrm>
          <a:off x="14388353" y="6804212"/>
          <a:ext cx="304800" cy="300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38770</xdr:colOff>
      <xdr:row>3</xdr:row>
      <xdr:rowOff>40629</xdr:rowOff>
    </xdr:from>
    <xdr:to>
      <xdr:col>9</xdr:col>
      <xdr:colOff>329489</xdr:colOff>
      <xdr:row>3</xdr:row>
      <xdr:rowOff>184015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57DDE48-DFD2-4DA7-88A8-B714FF49C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958" y="1386035"/>
          <a:ext cx="290719" cy="143386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125</xdr:row>
      <xdr:rowOff>21064</xdr:rowOff>
    </xdr:from>
    <xdr:to>
      <xdr:col>3</xdr:col>
      <xdr:colOff>568621</xdr:colOff>
      <xdr:row>125</xdr:row>
      <xdr:rowOff>183064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A8A8975-0E25-41E7-9CD0-C455E4A4E0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8896" y="23919289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125</xdr:row>
      <xdr:rowOff>24042</xdr:rowOff>
    </xdr:from>
    <xdr:to>
      <xdr:col>3</xdr:col>
      <xdr:colOff>344834</xdr:colOff>
      <xdr:row>125</xdr:row>
      <xdr:rowOff>186042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C08CE74E-3204-4751-8C4F-6299A91BF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2392226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126</xdr:row>
      <xdr:rowOff>21064</xdr:rowOff>
    </xdr:from>
    <xdr:to>
      <xdr:col>3</xdr:col>
      <xdr:colOff>568621</xdr:colOff>
      <xdr:row>126</xdr:row>
      <xdr:rowOff>183064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15CA6394-71F7-4EE7-A8B0-840CECD19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8896" y="23919289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126</xdr:row>
      <xdr:rowOff>24042</xdr:rowOff>
    </xdr:from>
    <xdr:to>
      <xdr:col>3</xdr:col>
      <xdr:colOff>344834</xdr:colOff>
      <xdr:row>126</xdr:row>
      <xdr:rowOff>186042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AEF39ED0-9F25-4B3A-948A-3428485FD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2392226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129</xdr:row>
      <xdr:rowOff>24042</xdr:rowOff>
    </xdr:from>
    <xdr:to>
      <xdr:col>3</xdr:col>
      <xdr:colOff>344834</xdr:colOff>
      <xdr:row>129</xdr:row>
      <xdr:rowOff>186042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D15E1796-710C-4730-87E4-8934F4E0E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2392226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130</xdr:row>
      <xdr:rowOff>24042</xdr:rowOff>
    </xdr:from>
    <xdr:to>
      <xdr:col>3</xdr:col>
      <xdr:colOff>344834</xdr:colOff>
      <xdr:row>130</xdr:row>
      <xdr:rowOff>186042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31895863-3D65-4AE4-9E47-D56D2AF64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2492239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131</xdr:row>
      <xdr:rowOff>24042</xdr:rowOff>
    </xdr:from>
    <xdr:to>
      <xdr:col>3</xdr:col>
      <xdr:colOff>344834</xdr:colOff>
      <xdr:row>131</xdr:row>
      <xdr:rowOff>186042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86EA4219-86A5-4C66-8635-5733451B4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2492239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132</xdr:row>
      <xdr:rowOff>24042</xdr:rowOff>
    </xdr:from>
    <xdr:to>
      <xdr:col>3</xdr:col>
      <xdr:colOff>344834</xdr:colOff>
      <xdr:row>132</xdr:row>
      <xdr:rowOff>186042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A842EBA-A575-4872-A4E8-E68AF8607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2492239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133</xdr:row>
      <xdr:rowOff>24042</xdr:rowOff>
    </xdr:from>
    <xdr:to>
      <xdr:col>3</xdr:col>
      <xdr:colOff>344834</xdr:colOff>
      <xdr:row>133</xdr:row>
      <xdr:rowOff>186042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E0207A06-CFBD-47F7-8823-697E0AA4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2492239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134</xdr:row>
      <xdr:rowOff>24042</xdr:rowOff>
    </xdr:from>
    <xdr:to>
      <xdr:col>3</xdr:col>
      <xdr:colOff>344834</xdr:colOff>
      <xdr:row>134</xdr:row>
      <xdr:rowOff>186042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FABD980C-3C47-4AA1-8231-11BF0D381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2492239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136</xdr:row>
      <xdr:rowOff>24042</xdr:rowOff>
    </xdr:from>
    <xdr:to>
      <xdr:col>3</xdr:col>
      <xdr:colOff>344834</xdr:colOff>
      <xdr:row>136</xdr:row>
      <xdr:rowOff>186042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947896A6-1D46-48E0-B618-4E826C7DD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2592251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139</xdr:row>
      <xdr:rowOff>24042</xdr:rowOff>
    </xdr:from>
    <xdr:to>
      <xdr:col>3</xdr:col>
      <xdr:colOff>344834</xdr:colOff>
      <xdr:row>139</xdr:row>
      <xdr:rowOff>186042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BDDBAEF5-9BB5-42B6-A159-F19FE8749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9704" y="28206136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140</xdr:row>
      <xdr:rowOff>24042</xdr:rowOff>
    </xdr:from>
    <xdr:to>
      <xdr:col>3</xdr:col>
      <xdr:colOff>344834</xdr:colOff>
      <xdr:row>140</xdr:row>
      <xdr:rowOff>186042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C8DABBF7-C804-4540-A6A3-2D2F2C47A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9704" y="28206136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97</xdr:row>
      <xdr:rowOff>24042</xdr:rowOff>
    </xdr:from>
    <xdr:to>
      <xdr:col>3</xdr:col>
      <xdr:colOff>344834</xdr:colOff>
      <xdr:row>97</xdr:row>
      <xdr:rowOff>186042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70143CE7-9124-4AA8-8AE6-D1E2704C3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125" y="20400215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98</xdr:row>
      <xdr:rowOff>24042</xdr:rowOff>
    </xdr:from>
    <xdr:to>
      <xdr:col>3</xdr:col>
      <xdr:colOff>344834</xdr:colOff>
      <xdr:row>98</xdr:row>
      <xdr:rowOff>186042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F0037397-4A89-4108-BA9A-C3003C6FD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125" y="20400215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99</xdr:row>
      <xdr:rowOff>24042</xdr:rowOff>
    </xdr:from>
    <xdr:to>
      <xdr:col>3</xdr:col>
      <xdr:colOff>344834</xdr:colOff>
      <xdr:row>99</xdr:row>
      <xdr:rowOff>186042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8A03B407-7A67-431B-896F-41686602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125" y="20400215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100</xdr:row>
      <xdr:rowOff>24042</xdr:rowOff>
    </xdr:from>
    <xdr:to>
      <xdr:col>3</xdr:col>
      <xdr:colOff>344834</xdr:colOff>
      <xdr:row>100</xdr:row>
      <xdr:rowOff>186042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D69EC8E9-E15B-4D81-8231-FAFDB0643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125" y="20400215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101</xdr:row>
      <xdr:rowOff>24042</xdr:rowOff>
    </xdr:from>
    <xdr:to>
      <xdr:col>3</xdr:col>
      <xdr:colOff>344834</xdr:colOff>
      <xdr:row>101</xdr:row>
      <xdr:rowOff>186042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DBEC90DC-7C4F-4768-8932-73A86C045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125" y="20400215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102</xdr:row>
      <xdr:rowOff>24042</xdr:rowOff>
    </xdr:from>
    <xdr:to>
      <xdr:col>3</xdr:col>
      <xdr:colOff>344834</xdr:colOff>
      <xdr:row>102</xdr:row>
      <xdr:rowOff>186042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191D9114-7E0E-4F7F-8C0D-767D4AB98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125" y="20400215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108</xdr:row>
      <xdr:rowOff>24042</xdr:rowOff>
    </xdr:from>
    <xdr:to>
      <xdr:col>3</xdr:col>
      <xdr:colOff>344834</xdr:colOff>
      <xdr:row>108</xdr:row>
      <xdr:rowOff>186042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00DEEE41-29A4-449D-9C96-23FAAF0C4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125" y="20400215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77</xdr:row>
      <xdr:rowOff>24042</xdr:rowOff>
    </xdr:from>
    <xdr:to>
      <xdr:col>3</xdr:col>
      <xdr:colOff>344834</xdr:colOff>
      <xdr:row>77</xdr:row>
      <xdr:rowOff>186042</xdr:rowOff>
    </xdr:to>
    <xdr:pic>
      <xdr:nvPicPr>
        <xdr:cNvPr id="1039" name="Image 1038">
          <a:extLst>
            <a:ext uri="{FF2B5EF4-FFF2-40B4-BE49-F238E27FC236}">
              <a16:creationId xmlns:a16="http://schemas.microsoft.com/office/drawing/2014/main" id="{C2670AFE-997E-4E61-8CC3-4074C3B61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125" y="14875715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78</xdr:row>
      <xdr:rowOff>24042</xdr:rowOff>
    </xdr:from>
    <xdr:to>
      <xdr:col>3</xdr:col>
      <xdr:colOff>344834</xdr:colOff>
      <xdr:row>78</xdr:row>
      <xdr:rowOff>186042</xdr:rowOff>
    </xdr:to>
    <xdr:pic>
      <xdr:nvPicPr>
        <xdr:cNvPr id="1041" name="Image 1040">
          <a:extLst>
            <a:ext uri="{FF2B5EF4-FFF2-40B4-BE49-F238E27FC236}">
              <a16:creationId xmlns:a16="http://schemas.microsoft.com/office/drawing/2014/main" id="{71F93F31-AD8D-4805-BEB6-8E26869F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125" y="1507354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74</xdr:row>
      <xdr:rowOff>24042</xdr:rowOff>
    </xdr:from>
    <xdr:to>
      <xdr:col>3</xdr:col>
      <xdr:colOff>344834</xdr:colOff>
      <xdr:row>74</xdr:row>
      <xdr:rowOff>186042</xdr:rowOff>
    </xdr:to>
    <xdr:pic>
      <xdr:nvPicPr>
        <xdr:cNvPr id="1042" name="Image 1041">
          <a:extLst>
            <a:ext uri="{FF2B5EF4-FFF2-40B4-BE49-F238E27FC236}">
              <a16:creationId xmlns:a16="http://schemas.microsoft.com/office/drawing/2014/main" id="{F7F446F9-F3C6-4BE9-8B23-9EC071FD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125" y="1507354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73</xdr:row>
      <xdr:rowOff>24042</xdr:rowOff>
    </xdr:from>
    <xdr:to>
      <xdr:col>3</xdr:col>
      <xdr:colOff>344834</xdr:colOff>
      <xdr:row>73</xdr:row>
      <xdr:rowOff>186042</xdr:rowOff>
    </xdr:to>
    <xdr:pic>
      <xdr:nvPicPr>
        <xdr:cNvPr id="1043" name="Image 1042">
          <a:extLst>
            <a:ext uri="{FF2B5EF4-FFF2-40B4-BE49-F238E27FC236}">
              <a16:creationId xmlns:a16="http://schemas.microsoft.com/office/drawing/2014/main" id="{D29C17C0-BD7D-4CE7-B86E-22B7159BB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125" y="1507354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70</xdr:row>
      <xdr:rowOff>24042</xdr:rowOff>
    </xdr:from>
    <xdr:to>
      <xdr:col>3</xdr:col>
      <xdr:colOff>344834</xdr:colOff>
      <xdr:row>70</xdr:row>
      <xdr:rowOff>186042</xdr:rowOff>
    </xdr:to>
    <xdr:pic>
      <xdr:nvPicPr>
        <xdr:cNvPr id="1044" name="Image 1043">
          <a:extLst>
            <a:ext uri="{FF2B5EF4-FFF2-40B4-BE49-F238E27FC236}">
              <a16:creationId xmlns:a16="http://schemas.microsoft.com/office/drawing/2014/main" id="{88045B08-BB1D-4A50-82E5-3BC355C2A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125" y="1507354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69</xdr:row>
      <xdr:rowOff>24042</xdr:rowOff>
    </xdr:from>
    <xdr:to>
      <xdr:col>3</xdr:col>
      <xdr:colOff>344834</xdr:colOff>
      <xdr:row>69</xdr:row>
      <xdr:rowOff>186042</xdr:rowOff>
    </xdr:to>
    <xdr:pic>
      <xdr:nvPicPr>
        <xdr:cNvPr id="1045" name="Image 1044">
          <a:extLst>
            <a:ext uri="{FF2B5EF4-FFF2-40B4-BE49-F238E27FC236}">
              <a16:creationId xmlns:a16="http://schemas.microsoft.com/office/drawing/2014/main" id="{C34B6ABE-FCC7-4374-9FC8-4AD9F7FE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125" y="1507354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47</xdr:row>
      <xdr:rowOff>24042</xdr:rowOff>
    </xdr:from>
    <xdr:to>
      <xdr:col>3</xdr:col>
      <xdr:colOff>344834</xdr:colOff>
      <xdr:row>47</xdr:row>
      <xdr:rowOff>186042</xdr:rowOff>
    </xdr:to>
    <xdr:pic>
      <xdr:nvPicPr>
        <xdr:cNvPr id="1076" name="Image 1075">
          <a:extLst>
            <a:ext uri="{FF2B5EF4-FFF2-40B4-BE49-F238E27FC236}">
              <a16:creationId xmlns:a16="http://schemas.microsoft.com/office/drawing/2014/main" id="{53490ECC-2A91-4926-9423-10FE02DB9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1397816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48</xdr:row>
      <xdr:rowOff>24042</xdr:rowOff>
    </xdr:from>
    <xdr:to>
      <xdr:col>3</xdr:col>
      <xdr:colOff>344834</xdr:colOff>
      <xdr:row>48</xdr:row>
      <xdr:rowOff>186042</xdr:rowOff>
    </xdr:to>
    <xdr:pic>
      <xdr:nvPicPr>
        <xdr:cNvPr id="1077" name="Image 1076">
          <a:extLst>
            <a:ext uri="{FF2B5EF4-FFF2-40B4-BE49-F238E27FC236}">
              <a16:creationId xmlns:a16="http://schemas.microsoft.com/office/drawing/2014/main" id="{5E983284-4DB0-4303-ADC4-E27115900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1397816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49</xdr:row>
      <xdr:rowOff>24042</xdr:rowOff>
    </xdr:from>
    <xdr:to>
      <xdr:col>3</xdr:col>
      <xdr:colOff>344834</xdr:colOff>
      <xdr:row>49</xdr:row>
      <xdr:rowOff>186042</xdr:rowOff>
    </xdr:to>
    <xdr:pic>
      <xdr:nvPicPr>
        <xdr:cNvPr id="1078" name="Image 1077">
          <a:extLst>
            <a:ext uri="{FF2B5EF4-FFF2-40B4-BE49-F238E27FC236}">
              <a16:creationId xmlns:a16="http://schemas.microsoft.com/office/drawing/2014/main" id="{D5904BF7-DA13-4838-8BEB-C830BF5A6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1397816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50</xdr:row>
      <xdr:rowOff>24042</xdr:rowOff>
    </xdr:from>
    <xdr:to>
      <xdr:col>3</xdr:col>
      <xdr:colOff>344834</xdr:colOff>
      <xdr:row>50</xdr:row>
      <xdr:rowOff>186042</xdr:rowOff>
    </xdr:to>
    <xdr:pic>
      <xdr:nvPicPr>
        <xdr:cNvPr id="1079" name="Image 1078">
          <a:extLst>
            <a:ext uri="{FF2B5EF4-FFF2-40B4-BE49-F238E27FC236}">
              <a16:creationId xmlns:a16="http://schemas.microsoft.com/office/drawing/2014/main" id="{2C91B658-A0A6-4C27-8049-A304232B1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1397816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51</xdr:row>
      <xdr:rowOff>24042</xdr:rowOff>
    </xdr:from>
    <xdr:to>
      <xdr:col>3</xdr:col>
      <xdr:colOff>344834</xdr:colOff>
      <xdr:row>51</xdr:row>
      <xdr:rowOff>186042</xdr:rowOff>
    </xdr:to>
    <xdr:pic>
      <xdr:nvPicPr>
        <xdr:cNvPr id="1080" name="Image 1079">
          <a:extLst>
            <a:ext uri="{FF2B5EF4-FFF2-40B4-BE49-F238E27FC236}">
              <a16:creationId xmlns:a16="http://schemas.microsoft.com/office/drawing/2014/main" id="{461F4BB0-E456-4FC3-A609-65ADD7EA4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1397816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52</xdr:row>
      <xdr:rowOff>24042</xdr:rowOff>
    </xdr:from>
    <xdr:to>
      <xdr:col>3</xdr:col>
      <xdr:colOff>344834</xdr:colOff>
      <xdr:row>52</xdr:row>
      <xdr:rowOff>186042</xdr:rowOff>
    </xdr:to>
    <xdr:pic>
      <xdr:nvPicPr>
        <xdr:cNvPr id="1081" name="Image 1080">
          <a:extLst>
            <a:ext uri="{FF2B5EF4-FFF2-40B4-BE49-F238E27FC236}">
              <a16:creationId xmlns:a16="http://schemas.microsoft.com/office/drawing/2014/main" id="{4CC11F52-980A-4778-A425-D537944EE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13978167"/>
          <a:ext cx="239786" cy="162000"/>
        </a:xfrm>
        <a:prstGeom prst="rect">
          <a:avLst/>
        </a:prstGeom>
      </xdr:spPr>
    </xdr:pic>
    <xdr:clientData/>
  </xdr:twoCellAnchor>
  <xdr:oneCellAnchor>
    <xdr:from>
      <xdr:col>9</xdr:col>
      <xdr:colOff>103129</xdr:colOff>
      <xdr:row>4</xdr:row>
      <xdr:rowOff>33262</xdr:rowOff>
    </xdr:from>
    <xdr:ext cx="162000" cy="162000"/>
    <xdr:pic>
      <xdr:nvPicPr>
        <xdr:cNvPr id="24" name="Image 23">
          <a:extLst>
            <a:ext uri="{FF2B5EF4-FFF2-40B4-BE49-F238E27FC236}">
              <a16:creationId xmlns:a16="http://schemas.microsoft.com/office/drawing/2014/main" id="{D3CFD645-030E-4373-B421-CDF956FBD0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5915" y="1598083"/>
          <a:ext cx="162000" cy="162000"/>
        </a:xfrm>
        <a:prstGeom prst="rect">
          <a:avLst/>
        </a:prstGeom>
      </xdr:spPr>
    </xdr:pic>
    <xdr:clientData/>
  </xdr:oneCellAnchor>
  <xdr:twoCellAnchor>
    <xdr:from>
      <xdr:col>3</xdr:col>
      <xdr:colOff>105048</xdr:colOff>
      <xdr:row>31</xdr:row>
      <xdr:rowOff>24042</xdr:rowOff>
    </xdr:from>
    <xdr:to>
      <xdr:col>3</xdr:col>
      <xdr:colOff>344834</xdr:colOff>
      <xdr:row>31</xdr:row>
      <xdr:rowOff>186042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4F6C1D42-BA0A-440D-92A5-407764DD6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377689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33</xdr:row>
      <xdr:rowOff>24042</xdr:rowOff>
    </xdr:from>
    <xdr:to>
      <xdr:col>3</xdr:col>
      <xdr:colOff>344834</xdr:colOff>
      <xdr:row>33</xdr:row>
      <xdr:rowOff>186042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1014D4DF-512B-4EAB-84CD-6DE5CDD6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323" y="377689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17</xdr:row>
      <xdr:rowOff>24042</xdr:rowOff>
    </xdr:from>
    <xdr:to>
      <xdr:col>3</xdr:col>
      <xdr:colOff>344834</xdr:colOff>
      <xdr:row>17</xdr:row>
      <xdr:rowOff>186042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0805018-B0D3-4D95-AC1D-1F8A0800A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6242506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17</xdr:row>
      <xdr:rowOff>21981</xdr:rowOff>
    </xdr:from>
    <xdr:to>
      <xdr:col>3</xdr:col>
      <xdr:colOff>548583</xdr:colOff>
      <xdr:row>17</xdr:row>
      <xdr:rowOff>183981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E9DB339-7941-4B34-9F69-E31EFAE75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1498" y="6240445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20</xdr:row>
      <xdr:rowOff>24042</xdr:rowOff>
    </xdr:from>
    <xdr:to>
      <xdr:col>3</xdr:col>
      <xdr:colOff>344834</xdr:colOff>
      <xdr:row>20</xdr:row>
      <xdr:rowOff>186042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DE120D45-7FEF-4049-971C-2778ADE1E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0528756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21</xdr:row>
      <xdr:rowOff>24042</xdr:rowOff>
    </xdr:from>
    <xdr:to>
      <xdr:col>3</xdr:col>
      <xdr:colOff>344834</xdr:colOff>
      <xdr:row>21</xdr:row>
      <xdr:rowOff>186042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CA30E26-7310-479C-85B8-3299076F1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0732863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22</xdr:row>
      <xdr:rowOff>24042</xdr:rowOff>
    </xdr:from>
    <xdr:to>
      <xdr:col>3</xdr:col>
      <xdr:colOff>344834</xdr:colOff>
      <xdr:row>22</xdr:row>
      <xdr:rowOff>186042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B3C0532D-6023-4035-88DD-EE20F7FAB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0936971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23</xdr:row>
      <xdr:rowOff>24042</xdr:rowOff>
    </xdr:from>
    <xdr:to>
      <xdr:col>3</xdr:col>
      <xdr:colOff>344834</xdr:colOff>
      <xdr:row>23</xdr:row>
      <xdr:rowOff>186042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EAAC3B3B-73CD-46DC-A715-8D50FFE16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1141078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24</xdr:row>
      <xdr:rowOff>24042</xdr:rowOff>
    </xdr:from>
    <xdr:to>
      <xdr:col>3</xdr:col>
      <xdr:colOff>344834</xdr:colOff>
      <xdr:row>24</xdr:row>
      <xdr:rowOff>186042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CD72EB18-557C-4559-93D8-153BEA9B8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1345185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25</xdr:row>
      <xdr:rowOff>24042</xdr:rowOff>
    </xdr:from>
    <xdr:to>
      <xdr:col>3</xdr:col>
      <xdr:colOff>344834</xdr:colOff>
      <xdr:row>25</xdr:row>
      <xdr:rowOff>186042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5540CD20-C9C2-442A-9AFB-8D3DFBB51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154929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26</xdr:row>
      <xdr:rowOff>21064</xdr:rowOff>
    </xdr:from>
    <xdr:to>
      <xdr:col>3</xdr:col>
      <xdr:colOff>568621</xdr:colOff>
      <xdr:row>26</xdr:row>
      <xdr:rowOff>183064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5FDB1448-B8DD-4877-AE54-55C1DDA19E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3157" y="12158635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26</xdr:row>
      <xdr:rowOff>24042</xdr:rowOff>
    </xdr:from>
    <xdr:to>
      <xdr:col>3</xdr:col>
      <xdr:colOff>344834</xdr:colOff>
      <xdr:row>26</xdr:row>
      <xdr:rowOff>186042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A4B4B947-8157-497A-BB90-E8DCF6193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2161613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53</xdr:row>
      <xdr:rowOff>24042</xdr:rowOff>
    </xdr:from>
    <xdr:to>
      <xdr:col>3</xdr:col>
      <xdr:colOff>344834</xdr:colOff>
      <xdr:row>53</xdr:row>
      <xdr:rowOff>186042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32DA6D7B-ABD8-4C4B-82F2-5A3962683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1535685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66</xdr:row>
      <xdr:rowOff>24042</xdr:rowOff>
    </xdr:from>
    <xdr:to>
      <xdr:col>3</xdr:col>
      <xdr:colOff>344834</xdr:colOff>
      <xdr:row>66</xdr:row>
      <xdr:rowOff>186042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21D5F744-496A-4E10-B8A8-265BE8C18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1943899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152</xdr:row>
      <xdr:rowOff>24042</xdr:rowOff>
    </xdr:from>
    <xdr:to>
      <xdr:col>3</xdr:col>
      <xdr:colOff>344834</xdr:colOff>
      <xdr:row>152</xdr:row>
      <xdr:rowOff>186042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63DA3842-AA6A-4FDD-A7A4-B5CC41ACA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6107685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345281</xdr:colOff>
      <xdr:row>152</xdr:row>
      <xdr:rowOff>23813</xdr:rowOff>
    </xdr:from>
    <xdr:to>
      <xdr:col>3</xdr:col>
      <xdr:colOff>637905</xdr:colOff>
      <xdr:row>152</xdr:row>
      <xdr:rowOff>167199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3B12D2F9-7375-4FD8-BDD9-FFE34FE9B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817" y="16107456"/>
          <a:ext cx="292624" cy="143386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153</xdr:row>
      <xdr:rowOff>24042</xdr:rowOff>
    </xdr:from>
    <xdr:to>
      <xdr:col>3</xdr:col>
      <xdr:colOff>344834</xdr:colOff>
      <xdr:row>153</xdr:row>
      <xdr:rowOff>186042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9378FCA-8EE2-4530-AA25-D4BB42468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631179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345281</xdr:colOff>
      <xdr:row>153</xdr:row>
      <xdr:rowOff>23813</xdr:rowOff>
    </xdr:from>
    <xdr:to>
      <xdr:col>3</xdr:col>
      <xdr:colOff>637905</xdr:colOff>
      <xdr:row>153</xdr:row>
      <xdr:rowOff>167199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BEA35F7D-7C44-4BFE-B027-FFC467765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817" y="16311563"/>
          <a:ext cx="292624" cy="143386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154</xdr:row>
      <xdr:rowOff>24042</xdr:rowOff>
    </xdr:from>
    <xdr:to>
      <xdr:col>3</xdr:col>
      <xdr:colOff>344834</xdr:colOff>
      <xdr:row>154</xdr:row>
      <xdr:rowOff>186042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EC2D3289-2845-4EC9-8630-941DF364B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6515899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345281</xdr:colOff>
      <xdr:row>154</xdr:row>
      <xdr:rowOff>23813</xdr:rowOff>
    </xdr:from>
    <xdr:to>
      <xdr:col>3</xdr:col>
      <xdr:colOff>637905</xdr:colOff>
      <xdr:row>154</xdr:row>
      <xdr:rowOff>167199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97FD74B9-8261-42AE-9A4D-E06618E87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817" y="16515670"/>
          <a:ext cx="292624" cy="143386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144</xdr:row>
      <xdr:rowOff>24042</xdr:rowOff>
    </xdr:from>
    <xdr:to>
      <xdr:col>3</xdr:col>
      <xdr:colOff>344834</xdr:colOff>
      <xdr:row>144</xdr:row>
      <xdr:rowOff>186042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2525DB5C-617C-4D87-AA61-9BFBD0964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4474828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386953</xdr:colOff>
      <xdr:row>144</xdr:row>
      <xdr:rowOff>23812</xdr:rowOff>
    </xdr:from>
    <xdr:to>
      <xdr:col>3</xdr:col>
      <xdr:colOff>550332</xdr:colOff>
      <xdr:row>144</xdr:row>
      <xdr:rowOff>185812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A61FAD27-ACAE-4BA4-A544-7784EC570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3489" y="14474598"/>
          <a:ext cx="163379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145</xdr:row>
      <xdr:rowOff>24042</xdr:rowOff>
    </xdr:from>
    <xdr:to>
      <xdr:col>3</xdr:col>
      <xdr:colOff>344834</xdr:colOff>
      <xdr:row>145</xdr:row>
      <xdr:rowOff>186042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400ACC40-5BC5-4B4A-A974-37588CB61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4678935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386953</xdr:colOff>
      <xdr:row>145</xdr:row>
      <xdr:rowOff>23812</xdr:rowOff>
    </xdr:from>
    <xdr:to>
      <xdr:col>3</xdr:col>
      <xdr:colOff>550332</xdr:colOff>
      <xdr:row>145</xdr:row>
      <xdr:rowOff>185812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5B09163-DE6C-487E-AA3B-84744C459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3489" y="14678705"/>
          <a:ext cx="163379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146</xdr:row>
      <xdr:rowOff>24042</xdr:rowOff>
    </xdr:from>
    <xdr:to>
      <xdr:col>3</xdr:col>
      <xdr:colOff>344834</xdr:colOff>
      <xdr:row>146</xdr:row>
      <xdr:rowOff>186042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2A305641-55A2-417F-8C07-4E7A479E0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488304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386953</xdr:colOff>
      <xdr:row>146</xdr:row>
      <xdr:rowOff>23812</xdr:rowOff>
    </xdr:from>
    <xdr:to>
      <xdr:col>3</xdr:col>
      <xdr:colOff>550332</xdr:colOff>
      <xdr:row>146</xdr:row>
      <xdr:rowOff>185812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F09A7F1B-57A9-4186-BEA5-30D54B3A6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3489" y="14882812"/>
          <a:ext cx="163379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147</xdr:row>
      <xdr:rowOff>24042</xdr:rowOff>
    </xdr:from>
    <xdr:to>
      <xdr:col>3</xdr:col>
      <xdr:colOff>344834</xdr:colOff>
      <xdr:row>147</xdr:row>
      <xdr:rowOff>186042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355FCE12-593B-4603-AE1C-C4A4B63E6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5087149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386953</xdr:colOff>
      <xdr:row>147</xdr:row>
      <xdr:rowOff>23812</xdr:rowOff>
    </xdr:from>
    <xdr:to>
      <xdr:col>3</xdr:col>
      <xdr:colOff>550332</xdr:colOff>
      <xdr:row>147</xdr:row>
      <xdr:rowOff>185812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4FB5F511-1335-484D-93D5-0EE9D93FD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3489" y="15086919"/>
          <a:ext cx="163379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148</xdr:row>
      <xdr:rowOff>24042</xdr:rowOff>
    </xdr:from>
    <xdr:to>
      <xdr:col>3</xdr:col>
      <xdr:colOff>344834</xdr:colOff>
      <xdr:row>148</xdr:row>
      <xdr:rowOff>186042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00671E31-C55B-4881-A651-76F3FF2CF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5291256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386953</xdr:colOff>
      <xdr:row>148</xdr:row>
      <xdr:rowOff>23812</xdr:rowOff>
    </xdr:from>
    <xdr:to>
      <xdr:col>3</xdr:col>
      <xdr:colOff>550332</xdr:colOff>
      <xdr:row>148</xdr:row>
      <xdr:rowOff>185812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6FDDF8F1-DE29-42C9-9107-FE9ACF98F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3489" y="15291026"/>
          <a:ext cx="163379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149</xdr:row>
      <xdr:rowOff>24042</xdr:rowOff>
    </xdr:from>
    <xdr:to>
      <xdr:col>3</xdr:col>
      <xdr:colOff>344834</xdr:colOff>
      <xdr:row>149</xdr:row>
      <xdr:rowOff>186042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00BA74E9-66FA-47BE-B1FC-4F80779B3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15495363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386953</xdr:colOff>
      <xdr:row>149</xdr:row>
      <xdr:rowOff>23812</xdr:rowOff>
    </xdr:from>
    <xdr:to>
      <xdr:col>3</xdr:col>
      <xdr:colOff>550332</xdr:colOff>
      <xdr:row>149</xdr:row>
      <xdr:rowOff>185812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17F666CC-14D1-4320-AB4A-51269615A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3489" y="15495133"/>
          <a:ext cx="163379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165</xdr:row>
      <xdr:rowOff>24042</xdr:rowOff>
    </xdr:from>
    <xdr:to>
      <xdr:col>3</xdr:col>
      <xdr:colOff>344834</xdr:colOff>
      <xdr:row>165</xdr:row>
      <xdr:rowOff>186042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D0B94E79-3DB8-48C1-B913-17C343714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22244506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386953</xdr:colOff>
      <xdr:row>165</xdr:row>
      <xdr:rowOff>23812</xdr:rowOff>
    </xdr:from>
    <xdr:to>
      <xdr:col>3</xdr:col>
      <xdr:colOff>550332</xdr:colOff>
      <xdr:row>165</xdr:row>
      <xdr:rowOff>185812</xdr:rowOff>
    </xdr:to>
    <xdr:pic>
      <xdr:nvPicPr>
        <xdr:cNvPr id="1040" name="Image 1039">
          <a:extLst>
            <a:ext uri="{FF2B5EF4-FFF2-40B4-BE49-F238E27FC236}">
              <a16:creationId xmlns:a16="http://schemas.microsoft.com/office/drawing/2014/main" id="{3EFF9411-F1E3-46A5-ADE9-B81F2FB9F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3489" y="22244276"/>
          <a:ext cx="163379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166</xdr:row>
      <xdr:rowOff>24042</xdr:rowOff>
    </xdr:from>
    <xdr:to>
      <xdr:col>3</xdr:col>
      <xdr:colOff>344834</xdr:colOff>
      <xdr:row>166</xdr:row>
      <xdr:rowOff>186042</xdr:rowOff>
    </xdr:to>
    <xdr:pic>
      <xdr:nvPicPr>
        <xdr:cNvPr id="1052" name="Image 1051">
          <a:extLst>
            <a:ext uri="{FF2B5EF4-FFF2-40B4-BE49-F238E27FC236}">
              <a16:creationId xmlns:a16="http://schemas.microsoft.com/office/drawing/2014/main" id="{0687D700-0878-4537-99DA-11B953FCD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22448613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386953</xdr:colOff>
      <xdr:row>166</xdr:row>
      <xdr:rowOff>23812</xdr:rowOff>
    </xdr:from>
    <xdr:to>
      <xdr:col>3</xdr:col>
      <xdr:colOff>550332</xdr:colOff>
      <xdr:row>166</xdr:row>
      <xdr:rowOff>185812</xdr:rowOff>
    </xdr:to>
    <xdr:pic>
      <xdr:nvPicPr>
        <xdr:cNvPr id="1053" name="Image 1052">
          <a:extLst>
            <a:ext uri="{FF2B5EF4-FFF2-40B4-BE49-F238E27FC236}">
              <a16:creationId xmlns:a16="http://schemas.microsoft.com/office/drawing/2014/main" id="{EC3B9CC8-4649-4B40-AC62-99998786C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3489" y="22448383"/>
          <a:ext cx="163379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167</xdr:row>
      <xdr:rowOff>24042</xdr:rowOff>
    </xdr:from>
    <xdr:to>
      <xdr:col>3</xdr:col>
      <xdr:colOff>344834</xdr:colOff>
      <xdr:row>167</xdr:row>
      <xdr:rowOff>186042</xdr:rowOff>
    </xdr:to>
    <xdr:pic>
      <xdr:nvPicPr>
        <xdr:cNvPr id="1054" name="Image 1053">
          <a:extLst>
            <a:ext uri="{FF2B5EF4-FFF2-40B4-BE49-F238E27FC236}">
              <a16:creationId xmlns:a16="http://schemas.microsoft.com/office/drawing/2014/main" id="{E85AC061-5BB3-482B-98EB-3CF99F3E1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22652721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386953</xdr:colOff>
      <xdr:row>167</xdr:row>
      <xdr:rowOff>23812</xdr:rowOff>
    </xdr:from>
    <xdr:to>
      <xdr:col>3</xdr:col>
      <xdr:colOff>550332</xdr:colOff>
      <xdr:row>167</xdr:row>
      <xdr:rowOff>185812</xdr:rowOff>
    </xdr:to>
    <xdr:pic>
      <xdr:nvPicPr>
        <xdr:cNvPr id="1055" name="Image 1054">
          <a:extLst>
            <a:ext uri="{FF2B5EF4-FFF2-40B4-BE49-F238E27FC236}">
              <a16:creationId xmlns:a16="http://schemas.microsoft.com/office/drawing/2014/main" id="{56B0CFE2-84EE-4EFF-9479-78941CF4F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3489" y="22652491"/>
          <a:ext cx="163379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170</xdr:row>
      <xdr:rowOff>24042</xdr:rowOff>
    </xdr:from>
    <xdr:to>
      <xdr:col>3</xdr:col>
      <xdr:colOff>344834</xdr:colOff>
      <xdr:row>170</xdr:row>
      <xdr:rowOff>186042</xdr:rowOff>
    </xdr:to>
    <xdr:pic>
      <xdr:nvPicPr>
        <xdr:cNvPr id="1056" name="Image 1055">
          <a:extLst>
            <a:ext uri="{FF2B5EF4-FFF2-40B4-BE49-F238E27FC236}">
              <a16:creationId xmlns:a16="http://schemas.microsoft.com/office/drawing/2014/main" id="{45BFAE1F-EDC7-4B1B-BD05-545C38289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27333578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386953</xdr:colOff>
      <xdr:row>170</xdr:row>
      <xdr:rowOff>23812</xdr:rowOff>
    </xdr:from>
    <xdr:to>
      <xdr:col>3</xdr:col>
      <xdr:colOff>550332</xdr:colOff>
      <xdr:row>170</xdr:row>
      <xdr:rowOff>185812</xdr:rowOff>
    </xdr:to>
    <xdr:pic>
      <xdr:nvPicPr>
        <xdr:cNvPr id="1057" name="Image 1056">
          <a:extLst>
            <a:ext uri="{FF2B5EF4-FFF2-40B4-BE49-F238E27FC236}">
              <a16:creationId xmlns:a16="http://schemas.microsoft.com/office/drawing/2014/main" id="{020431FA-0C67-41A6-A5CF-E67FF8C0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3489" y="27333348"/>
          <a:ext cx="163379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171</xdr:row>
      <xdr:rowOff>24042</xdr:rowOff>
    </xdr:from>
    <xdr:to>
      <xdr:col>3</xdr:col>
      <xdr:colOff>344834</xdr:colOff>
      <xdr:row>171</xdr:row>
      <xdr:rowOff>186042</xdr:rowOff>
    </xdr:to>
    <xdr:pic>
      <xdr:nvPicPr>
        <xdr:cNvPr id="1070" name="Image 1069">
          <a:extLst>
            <a:ext uri="{FF2B5EF4-FFF2-40B4-BE49-F238E27FC236}">
              <a16:creationId xmlns:a16="http://schemas.microsoft.com/office/drawing/2014/main" id="{35125116-AB92-4CBC-A53D-477E94154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27537685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386953</xdr:colOff>
      <xdr:row>171</xdr:row>
      <xdr:rowOff>23812</xdr:rowOff>
    </xdr:from>
    <xdr:to>
      <xdr:col>3</xdr:col>
      <xdr:colOff>550332</xdr:colOff>
      <xdr:row>171</xdr:row>
      <xdr:rowOff>185812</xdr:rowOff>
    </xdr:to>
    <xdr:pic>
      <xdr:nvPicPr>
        <xdr:cNvPr id="1071" name="Image 1070">
          <a:extLst>
            <a:ext uri="{FF2B5EF4-FFF2-40B4-BE49-F238E27FC236}">
              <a16:creationId xmlns:a16="http://schemas.microsoft.com/office/drawing/2014/main" id="{AC577E58-A227-4F82-BB21-9BF6587D8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3489" y="27537455"/>
          <a:ext cx="163379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172</xdr:row>
      <xdr:rowOff>24042</xdr:rowOff>
    </xdr:from>
    <xdr:to>
      <xdr:col>3</xdr:col>
      <xdr:colOff>344834</xdr:colOff>
      <xdr:row>172</xdr:row>
      <xdr:rowOff>186042</xdr:rowOff>
    </xdr:to>
    <xdr:pic>
      <xdr:nvPicPr>
        <xdr:cNvPr id="1072" name="Image 1071">
          <a:extLst>
            <a:ext uri="{FF2B5EF4-FFF2-40B4-BE49-F238E27FC236}">
              <a16:creationId xmlns:a16="http://schemas.microsoft.com/office/drawing/2014/main" id="{FF9CFF2B-9C9B-4185-ACEB-794FE8F1E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2774179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386953</xdr:colOff>
      <xdr:row>172</xdr:row>
      <xdr:rowOff>23812</xdr:rowOff>
    </xdr:from>
    <xdr:to>
      <xdr:col>3</xdr:col>
      <xdr:colOff>550332</xdr:colOff>
      <xdr:row>172</xdr:row>
      <xdr:rowOff>185812</xdr:rowOff>
    </xdr:to>
    <xdr:pic>
      <xdr:nvPicPr>
        <xdr:cNvPr id="1073" name="Image 1072">
          <a:extLst>
            <a:ext uri="{FF2B5EF4-FFF2-40B4-BE49-F238E27FC236}">
              <a16:creationId xmlns:a16="http://schemas.microsoft.com/office/drawing/2014/main" id="{0A40D45D-D323-4ACA-9A14-DAD5094E2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3489" y="27741562"/>
          <a:ext cx="163379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55</xdr:row>
      <xdr:rowOff>24042</xdr:rowOff>
    </xdr:from>
    <xdr:to>
      <xdr:col>3</xdr:col>
      <xdr:colOff>344834</xdr:colOff>
      <xdr:row>55</xdr:row>
      <xdr:rowOff>186042</xdr:rowOff>
    </xdr:to>
    <xdr:pic>
      <xdr:nvPicPr>
        <xdr:cNvPr id="1084" name="Image 1083">
          <a:extLst>
            <a:ext uri="{FF2B5EF4-FFF2-40B4-BE49-F238E27FC236}">
              <a16:creationId xmlns:a16="http://schemas.microsoft.com/office/drawing/2014/main" id="{47075427-84AB-4CAB-B5C4-2FFB52B05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7290256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32</xdr:row>
      <xdr:rowOff>24042</xdr:rowOff>
    </xdr:from>
    <xdr:to>
      <xdr:col>3</xdr:col>
      <xdr:colOff>344834</xdr:colOff>
      <xdr:row>32</xdr:row>
      <xdr:rowOff>186042</xdr:rowOff>
    </xdr:to>
    <xdr:pic>
      <xdr:nvPicPr>
        <xdr:cNvPr id="1086" name="Image 1085">
          <a:extLst>
            <a:ext uri="{FF2B5EF4-FFF2-40B4-BE49-F238E27FC236}">
              <a16:creationId xmlns:a16="http://schemas.microsoft.com/office/drawing/2014/main" id="{31E356BA-5D7E-46B9-91A9-F391C7091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584" y="6473828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162</xdr:row>
      <xdr:rowOff>24042</xdr:rowOff>
    </xdr:from>
    <xdr:to>
      <xdr:col>3</xdr:col>
      <xdr:colOff>344834</xdr:colOff>
      <xdr:row>162</xdr:row>
      <xdr:rowOff>186042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93BA09D0-7E6F-461D-A428-86246FE90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8715" y="30101875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345281</xdr:colOff>
      <xdr:row>162</xdr:row>
      <xdr:rowOff>23813</xdr:rowOff>
    </xdr:from>
    <xdr:to>
      <xdr:col>3</xdr:col>
      <xdr:colOff>637905</xdr:colOff>
      <xdr:row>162</xdr:row>
      <xdr:rowOff>167199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7B84AED4-2A87-402D-A5B4-D585C6DF1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8948" y="30101646"/>
          <a:ext cx="292624" cy="143386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111</xdr:row>
      <xdr:rowOff>24042</xdr:rowOff>
    </xdr:from>
    <xdr:to>
      <xdr:col>3</xdr:col>
      <xdr:colOff>344834</xdr:colOff>
      <xdr:row>111</xdr:row>
      <xdr:rowOff>186042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3F8BD35-6DCA-474D-A7B4-9A7801F4B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8715" y="20608625"/>
          <a:ext cx="239786" cy="162000"/>
        </a:xfrm>
        <a:prstGeom prst="rect">
          <a:avLst/>
        </a:prstGeom>
      </xdr:spPr>
    </xdr:pic>
    <xdr:clientData/>
  </xdr:twoCellAnchor>
  <xdr:oneCellAnchor>
    <xdr:from>
      <xdr:col>9</xdr:col>
      <xdr:colOff>122319</xdr:colOff>
      <xdr:row>1</xdr:row>
      <xdr:rowOff>23272</xdr:rowOff>
    </xdr:from>
    <xdr:ext cx="123621" cy="162000"/>
    <xdr:pic>
      <xdr:nvPicPr>
        <xdr:cNvPr id="163" name="Image 162">
          <a:extLst>
            <a:ext uri="{FF2B5EF4-FFF2-40B4-BE49-F238E27FC236}">
              <a16:creationId xmlns:a16="http://schemas.microsoft.com/office/drawing/2014/main" id="{532561B1-57FB-4497-A956-E231623FF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9014" y="357809"/>
          <a:ext cx="123621" cy="162000"/>
        </a:xfrm>
        <a:prstGeom prst="rect">
          <a:avLst/>
        </a:prstGeom>
      </xdr:spPr>
    </xdr:pic>
    <xdr:clientData/>
  </xdr:oneCellAnchor>
  <xdr:twoCellAnchor editAs="absolute">
    <xdr:from>
      <xdr:col>8</xdr:col>
      <xdr:colOff>731796</xdr:colOff>
      <xdr:row>10</xdr:row>
      <xdr:rowOff>113537</xdr:rowOff>
    </xdr:from>
    <xdr:to>
      <xdr:col>10</xdr:col>
      <xdr:colOff>614318</xdr:colOff>
      <xdr:row>13</xdr:row>
      <xdr:rowOff>147190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9" name="Conditionnement">
              <a:extLst>
                <a:ext uri="{FF2B5EF4-FFF2-40B4-BE49-F238E27FC236}">
                  <a16:creationId xmlns:a16="http://schemas.microsoft.com/office/drawing/2014/main" id="{4B55DB54-03BD-3EC5-129E-3BB0DFB16E2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ditionnemen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40472" y="2164213"/>
              <a:ext cx="2202140" cy="6387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 fPrintsWithSheet="0"/>
  </xdr:twoCellAnchor>
  <xdr:twoCellAnchor editAs="absolute">
    <xdr:from>
      <xdr:col>1</xdr:col>
      <xdr:colOff>3984683</xdr:colOff>
      <xdr:row>10</xdr:row>
      <xdr:rowOff>115122</xdr:rowOff>
    </xdr:from>
    <xdr:to>
      <xdr:col>3</xdr:col>
      <xdr:colOff>585240</xdr:colOff>
      <xdr:row>13</xdr:row>
      <xdr:rowOff>147190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8" name="Nouveauté">
              <a:extLst>
                <a:ext uri="{FF2B5EF4-FFF2-40B4-BE49-F238E27FC236}">
                  <a16:creationId xmlns:a16="http://schemas.microsoft.com/office/drawing/2014/main" id="{9CDC3B6B-0CB6-BC77-45CD-1A59D1B5A91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uveauté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38889" y="2165798"/>
              <a:ext cx="2203498" cy="63718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 fPrintsWithSheet="0"/>
  </xdr:twoCellAnchor>
  <xdr:twoCellAnchor editAs="absolute">
    <xdr:from>
      <xdr:col>3</xdr:col>
      <xdr:colOff>631928</xdr:colOff>
      <xdr:row>10</xdr:row>
      <xdr:rowOff>112294</xdr:rowOff>
    </xdr:from>
    <xdr:to>
      <xdr:col>8</xdr:col>
      <xdr:colOff>685503</xdr:colOff>
      <xdr:row>13</xdr:row>
      <xdr:rowOff>147190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9" name="Top ventes">
              <a:extLst>
                <a:ext uri="{FF2B5EF4-FFF2-40B4-BE49-F238E27FC236}">
                  <a16:creationId xmlns:a16="http://schemas.microsoft.com/office/drawing/2014/main" id="{1F610C0F-F256-287E-99A3-9D06A032EE4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op vent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89075" y="2162970"/>
              <a:ext cx="2205104" cy="6400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 fPrintsWithSheet="0"/>
  </xdr:twoCellAnchor>
  <xdr:twoCellAnchor>
    <xdr:from>
      <xdr:col>3</xdr:col>
      <xdr:colOff>105048</xdr:colOff>
      <xdr:row>103</xdr:row>
      <xdr:rowOff>24042</xdr:rowOff>
    </xdr:from>
    <xdr:to>
      <xdr:col>3</xdr:col>
      <xdr:colOff>344834</xdr:colOff>
      <xdr:row>103</xdr:row>
      <xdr:rowOff>186042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771F3619-E267-4A02-A0E1-F4448A07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4369" y="20257863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157</xdr:row>
      <xdr:rowOff>21064</xdr:rowOff>
    </xdr:from>
    <xdr:to>
      <xdr:col>3</xdr:col>
      <xdr:colOff>568621</xdr:colOff>
      <xdr:row>157</xdr:row>
      <xdr:rowOff>183064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D1E793C6-0475-4E76-97E7-A8AEA6C7F4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5942" y="24527528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157</xdr:row>
      <xdr:rowOff>24042</xdr:rowOff>
    </xdr:from>
    <xdr:to>
      <xdr:col>3</xdr:col>
      <xdr:colOff>344834</xdr:colOff>
      <xdr:row>157</xdr:row>
      <xdr:rowOff>186042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80931E02-A7F1-40C4-BF6E-D00953C8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4369" y="24530506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158</xdr:row>
      <xdr:rowOff>21064</xdr:rowOff>
    </xdr:from>
    <xdr:to>
      <xdr:col>3</xdr:col>
      <xdr:colOff>568621</xdr:colOff>
      <xdr:row>158</xdr:row>
      <xdr:rowOff>183064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CD7D129D-88CA-49D3-A8DD-A7170D327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5942" y="24527528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158</xdr:row>
      <xdr:rowOff>24042</xdr:rowOff>
    </xdr:from>
    <xdr:to>
      <xdr:col>3</xdr:col>
      <xdr:colOff>344834</xdr:colOff>
      <xdr:row>158</xdr:row>
      <xdr:rowOff>186042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7AEF3322-43E0-49DD-8D88-EF426FBEF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4369" y="24530506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175</xdr:row>
      <xdr:rowOff>21064</xdr:rowOff>
    </xdr:from>
    <xdr:to>
      <xdr:col>3</xdr:col>
      <xdr:colOff>568621</xdr:colOff>
      <xdr:row>175</xdr:row>
      <xdr:rowOff>183064</xdr:rowOff>
    </xdr:to>
    <xdr:pic>
      <xdr:nvPicPr>
        <xdr:cNvPr id="1046" name="Image 1045">
          <a:extLst>
            <a:ext uri="{FF2B5EF4-FFF2-40B4-BE49-F238E27FC236}">
              <a16:creationId xmlns:a16="http://schemas.microsoft.com/office/drawing/2014/main" id="{96C95D21-B656-4F09-9067-6D5BAA982D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5942" y="31099778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175</xdr:row>
      <xdr:rowOff>24042</xdr:rowOff>
    </xdr:from>
    <xdr:to>
      <xdr:col>3</xdr:col>
      <xdr:colOff>344834</xdr:colOff>
      <xdr:row>175</xdr:row>
      <xdr:rowOff>186042</xdr:rowOff>
    </xdr:to>
    <xdr:pic>
      <xdr:nvPicPr>
        <xdr:cNvPr id="1047" name="Image 1046">
          <a:extLst>
            <a:ext uri="{FF2B5EF4-FFF2-40B4-BE49-F238E27FC236}">
              <a16:creationId xmlns:a16="http://schemas.microsoft.com/office/drawing/2014/main" id="{F06F11CF-0136-4C47-B398-1A1863983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4369" y="31102756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105</xdr:row>
      <xdr:rowOff>24042</xdr:rowOff>
    </xdr:from>
    <xdr:to>
      <xdr:col>3</xdr:col>
      <xdr:colOff>344834</xdr:colOff>
      <xdr:row>105</xdr:row>
      <xdr:rowOff>186042</xdr:rowOff>
    </xdr:to>
    <xdr:pic>
      <xdr:nvPicPr>
        <xdr:cNvPr id="1048" name="Image 1047">
          <a:extLst>
            <a:ext uri="{FF2B5EF4-FFF2-40B4-BE49-F238E27FC236}">
              <a16:creationId xmlns:a16="http://schemas.microsoft.com/office/drawing/2014/main" id="{C9813BB5-0D48-4199-99F3-E298FB5AD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4369" y="20666078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106</xdr:row>
      <xdr:rowOff>24042</xdr:rowOff>
    </xdr:from>
    <xdr:to>
      <xdr:col>3</xdr:col>
      <xdr:colOff>344834</xdr:colOff>
      <xdr:row>106</xdr:row>
      <xdr:rowOff>186042</xdr:rowOff>
    </xdr:to>
    <xdr:pic>
      <xdr:nvPicPr>
        <xdr:cNvPr id="1049" name="Image 1048">
          <a:extLst>
            <a:ext uri="{FF2B5EF4-FFF2-40B4-BE49-F238E27FC236}">
              <a16:creationId xmlns:a16="http://schemas.microsoft.com/office/drawing/2014/main" id="{ED7EB159-CC17-42E2-AB81-C182E4F9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4369" y="20666078"/>
          <a:ext cx="239786" cy="16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481856</xdr:colOff>
      <xdr:row>10</xdr:row>
      <xdr:rowOff>113664</xdr:rowOff>
    </xdr:from>
    <xdr:to>
      <xdr:col>1</xdr:col>
      <xdr:colOff>3937996</xdr:colOff>
      <xdr:row>13</xdr:row>
      <xdr:rowOff>147190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1" name="Famille">
              <a:extLst>
                <a:ext uri="{FF2B5EF4-FFF2-40B4-BE49-F238E27FC236}">
                  <a16:creationId xmlns:a16="http://schemas.microsoft.com/office/drawing/2014/main" id="{718CCA0A-BAE2-F65F-AEBF-359CEBE414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856" y="2164340"/>
              <a:ext cx="4610346" cy="6386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 fPrintsWithSheet="0"/>
  </xdr:twoCellAnchor>
  <xdr:twoCellAnchor>
    <xdr:from>
      <xdr:col>3</xdr:col>
      <xdr:colOff>105048</xdr:colOff>
      <xdr:row>76</xdr:row>
      <xdr:rowOff>24042</xdr:rowOff>
    </xdr:from>
    <xdr:to>
      <xdr:col>3</xdr:col>
      <xdr:colOff>344834</xdr:colOff>
      <xdr:row>76</xdr:row>
      <xdr:rowOff>186042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CF78E11C-7A83-48CA-96A3-332272636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4369" y="15141578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79</xdr:row>
      <xdr:rowOff>24042</xdr:rowOff>
    </xdr:from>
    <xdr:to>
      <xdr:col>3</xdr:col>
      <xdr:colOff>344834</xdr:colOff>
      <xdr:row>79</xdr:row>
      <xdr:rowOff>186042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EB392AD1-CC96-414E-BE4E-EFDB3A17D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4369" y="15141578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30</xdr:row>
      <xdr:rowOff>24042</xdr:rowOff>
    </xdr:from>
    <xdr:to>
      <xdr:col>3</xdr:col>
      <xdr:colOff>344834</xdr:colOff>
      <xdr:row>30</xdr:row>
      <xdr:rowOff>186042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6250DA4D-4620-4236-A90E-FC4FF7483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5447689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27</xdr:row>
      <xdr:rowOff>21064</xdr:rowOff>
    </xdr:from>
    <xdr:to>
      <xdr:col>3</xdr:col>
      <xdr:colOff>568621</xdr:colOff>
      <xdr:row>27</xdr:row>
      <xdr:rowOff>183064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6D1337BF-3EE1-48F3-B09A-3CE1B7125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8739" y="4436182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27</xdr:row>
      <xdr:rowOff>24042</xdr:rowOff>
    </xdr:from>
    <xdr:to>
      <xdr:col>3</xdr:col>
      <xdr:colOff>344834</xdr:colOff>
      <xdr:row>27</xdr:row>
      <xdr:rowOff>186042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5A8D9056-8CF5-4F44-833E-5C68BBB7F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4439160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28</xdr:row>
      <xdr:rowOff>21064</xdr:rowOff>
    </xdr:from>
    <xdr:to>
      <xdr:col>3</xdr:col>
      <xdr:colOff>568621</xdr:colOff>
      <xdr:row>28</xdr:row>
      <xdr:rowOff>183064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11345D64-B6D5-42FD-BC8E-23CF5C75D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8739" y="4436182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28</xdr:row>
      <xdr:rowOff>24042</xdr:rowOff>
    </xdr:from>
    <xdr:to>
      <xdr:col>3</xdr:col>
      <xdr:colOff>344834</xdr:colOff>
      <xdr:row>28</xdr:row>
      <xdr:rowOff>186042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8A0F1879-367A-4764-99C3-42B02F22B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4439160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29</xdr:row>
      <xdr:rowOff>21064</xdr:rowOff>
    </xdr:from>
    <xdr:to>
      <xdr:col>3</xdr:col>
      <xdr:colOff>568621</xdr:colOff>
      <xdr:row>29</xdr:row>
      <xdr:rowOff>183064</xdr:rowOff>
    </xdr:to>
    <xdr:pic>
      <xdr:nvPicPr>
        <xdr:cNvPr id="1050" name="Image 1049">
          <a:extLst>
            <a:ext uri="{FF2B5EF4-FFF2-40B4-BE49-F238E27FC236}">
              <a16:creationId xmlns:a16="http://schemas.microsoft.com/office/drawing/2014/main" id="{F58AACA7-3EDA-4D7D-956B-302337FB71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8739" y="4436182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29</xdr:row>
      <xdr:rowOff>24042</xdr:rowOff>
    </xdr:from>
    <xdr:to>
      <xdr:col>3</xdr:col>
      <xdr:colOff>344834</xdr:colOff>
      <xdr:row>29</xdr:row>
      <xdr:rowOff>186042</xdr:rowOff>
    </xdr:to>
    <xdr:pic>
      <xdr:nvPicPr>
        <xdr:cNvPr id="1051" name="Image 1050">
          <a:extLst>
            <a:ext uri="{FF2B5EF4-FFF2-40B4-BE49-F238E27FC236}">
              <a16:creationId xmlns:a16="http://schemas.microsoft.com/office/drawing/2014/main" id="{A0734D63-9E93-4DBB-A54D-99342777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4439160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18</xdr:row>
      <xdr:rowOff>24042</xdr:rowOff>
    </xdr:from>
    <xdr:to>
      <xdr:col>3</xdr:col>
      <xdr:colOff>344834</xdr:colOff>
      <xdr:row>18</xdr:row>
      <xdr:rowOff>186042</xdr:rowOff>
    </xdr:to>
    <xdr:pic>
      <xdr:nvPicPr>
        <xdr:cNvPr id="1058" name="Image 1057">
          <a:extLst>
            <a:ext uri="{FF2B5EF4-FFF2-40B4-BE49-F238E27FC236}">
              <a16:creationId xmlns:a16="http://schemas.microsoft.com/office/drawing/2014/main" id="{89FAA676-041C-4D67-A08B-617F1CB53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262380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18</xdr:row>
      <xdr:rowOff>21981</xdr:rowOff>
    </xdr:from>
    <xdr:to>
      <xdr:col>3</xdr:col>
      <xdr:colOff>548583</xdr:colOff>
      <xdr:row>18</xdr:row>
      <xdr:rowOff>183981</xdr:rowOff>
    </xdr:to>
    <xdr:pic>
      <xdr:nvPicPr>
        <xdr:cNvPr id="1059" name="Image 1058">
          <a:extLst>
            <a:ext uri="{FF2B5EF4-FFF2-40B4-BE49-F238E27FC236}">
              <a16:creationId xmlns:a16="http://schemas.microsoft.com/office/drawing/2014/main" id="{CEF7BA15-37C7-4A0B-A182-EF4754B1A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2621746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19</xdr:row>
      <xdr:rowOff>24042</xdr:rowOff>
    </xdr:from>
    <xdr:to>
      <xdr:col>3</xdr:col>
      <xdr:colOff>344834</xdr:colOff>
      <xdr:row>19</xdr:row>
      <xdr:rowOff>186042</xdr:rowOff>
    </xdr:to>
    <xdr:pic>
      <xdr:nvPicPr>
        <xdr:cNvPr id="1060" name="Image 1059">
          <a:extLst>
            <a:ext uri="{FF2B5EF4-FFF2-40B4-BE49-F238E27FC236}">
              <a16:creationId xmlns:a16="http://schemas.microsoft.com/office/drawing/2014/main" id="{A087A201-F34A-4123-8513-54757EA09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262380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19</xdr:row>
      <xdr:rowOff>21981</xdr:rowOff>
    </xdr:from>
    <xdr:to>
      <xdr:col>3</xdr:col>
      <xdr:colOff>548583</xdr:colOff>
      <xdr:row>19</xdr:row>
      <xdr:rowOff>183981</xdr:rowOff>
    </xdr:to>
    <xdr:pic>
      <xdr:nvPicPr>
        <xdr:cNvPr id="1061" name="Image 1060">
          <a:extLst>
            <a:ext uri="{FF2B5EF4-FFF2-40B4-BE49-F238E27FC236}">
              <a16:creationId xmlns:a16="http://schemas.microsoft.com/office/drawing/2014/main" id="{1EE7FFA7-1960-4458-BEF3-83FC1078D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2621746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38</xdr:row>
      <xdr:rowOff>24042</xdr:rowOff>
    </xdr:from>
    <xdr:to>
      <xdr:col>3</xdr:col>
      <xdr:colOff>344834</xdr:colOff>
      <xdr:row>38</xdr:row>
      <xdr:rowOff>186042</xdr:rowOff>
    </xdr:to>
    <xdr:pic>
      <xdr:nvPicPr>
        <xdr:cNvPr id="1062" name="Image 1061">
          <a:extLst>
            <a:ext uri="{FF2B5EF4-FFF2-40B4-BE49-F238E27FC236}">
              <a16:creationId xmlns:a16="http://schemas.microsoft.com/office/drawing/2014/main" id="{4043309A-8BAA-48A4-9CD6-03CD79303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262380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38</xdr:row>
      <xdr:rowOff>21981</xdr:rowOff>
    </xdr:from>
    <xdr:to>
      <xdr:col>3</xdr:col>
      <xdr:colOff>548583</xdr:colOff>
      <xdr:row>38</xdr:row>
      <xdr:rowOff>183981</xdr:rowOff>
    </xdr:to>
    <xdr:pic>
      <xdr:nvPicPr>
        <xdr:cNvPr id="1063" name="Image 1062">
          <a:extLst>
            <a:ext uri="{FF2B5EF4-FFF2-40B4-BE49-F238E27FC236}">
              <a16:creationId xmlns:a16="http://schemas.microsoft.com/office/drawing/2014/main" id="{6755D97C-E4CE-4962-BF6F-EED6349C1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2621746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39</xdr:row>
      <xdr:rowOff>24042</xdr:rowOff>
    </xdr:from>
    <xdr:to>
      <xdr:col>3</xdr:col>
      <xdr:colOff>344834</xdr:colOff>
      <xdr:row>39</xdr:row>
      <xdr:rowOff>186042</xdr:rowOff>
    </xdr:to>
    <xdr:pic>
      <xdr:nvPicPr>
        <xdr:cNvPr id="1064" name="Image 1063">
          <a:extLst>
            <a:ext uri="{FF2B5EF4-FFF2-40B4-BE49-F238E27FC236}">
              <a16:creationId xmlns:a16="http://schemas.microsoft.com/office/drawing/2014/main" id="{A52F17D7-5DE0-4F08-840D-D81166BA9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262380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39</xdr:row>
      <xdr:rowOff>21981</xdr:rowOff>
    </xdr:from>
    <xdr:to>
      <xdr:col>3</xdr:col>
      <xdr:colOff>548583</xdr:colOff>
      <xdr:row>39</xdr:row>
      <xdr:rowOff>183981</xdr:rowOff>
    </xdr:to>
    <xdr:pic>
      <xdr:nvPicPr>
        <xdr:cNvPr id="1065" name="Image 1064">
          <a:extLst>
            <a:ext uri="{FF2B5EF4-FFF2-40B4-BE49-F238E27FC236}">
              <a16:creationId xmlns:a16="http://schemas.microsoft.com/office/drawing/2014/main" id="{19B7B9AD-34A8-4C7E-875B-87CF32B33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2621746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40</xdr:row>
      <xdr:rowOff>24042</xdr:rowOff>
    </xdr:from>
    <xdr:to>
      <xdr:col>3</xdr:col>
      <xdr:colOff>344834</xdr:colOff>
      <xdr:row>40</xdr:row>
      <xdr:rowOff>186042</xdr:rowOff>
    </xdr:to>
    <xdr:pic>
      <xdr:nvPicPr>
        <xdr:cNvPr id="1066" name="Image 1065">
          <a:extLst>
            <a:ext uri="{FF2B5EF4-FFF2-40B4-BE49-F238E27FC236}">
              <a16:creationId xmlns:a16="http://schemas.microsoft.com/office/drawing/2014/main" id="{B1C9F8D9-0A2F-4ABA-9158-EF601083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262380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40</xdr:row>
      <xdr:rowOff>21981</xdr:rowOff>
    </xdr:from>
    <xdr:to>
      <xdr:col>3</xdr:col>
      <xdr:colOff>548583</xdr:colOff>
      <xdr:row>40</xdr:row>
      <xdr:rowOff>183981</xdr:rowOff>
    </xdr:to>
    <xdr:pic>
      <xdr:nvPicPr>
        <xdr:cNvPr id="1067" name="Image 1066">
          <a:extLst>
            <a:ext uri="{FF2B5EF4-FFF2-40B4-BE49-F238E27FC236}">
              <a16:creationId xmlns:a16="http://schemas.microsoft.com/office/drawing/2014/main" id="{890A992B-DE2B-4424-B784-9EDCF385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2621746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41</xdr:row>
      <xdr:rowOff>24042</xdr:rowOff>
    </xdr:from>
    <xdr:to>
      <xdr:col>3</xdr:col>
      <xdr:colOff>344834</xdr:colOff>
      <xdr:row>41</xdr:row>
      <xdr:rowOff>186042</xdr:rowOff>
    </xdr:to>
    <xdr:pic>
      <xdr:nvPicPr>
        <xdr:cNvPr id="1068" name="Image 1067">
          <a:extLst>
            <a:ext uri="{FF2B5EF4-FFF2-40B4-BE49-F238E27FC236}">
              <a16:creationId xmlns:a16="http://schemas.microsoft.com/office/drawing/2014/main" id="{421F7488-E30D-4C4C-BF3E-E9B4DA55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262380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41</xdr:row>
      <xdr:rowOff>21981</xdr:rowOff>
    </xdr:from>
    <xdr:to>
      <xdr:col>3</xdr:col>
      <xdr:colOff>548583</xdr:colOff>
      <xdr:row>41</xdr:row>
      <xdr:rowOff>183981</xdr:rowOff>
    </xdr:to>
    <xdr:pic>
      <xdr:nvPicPr>
        <xdr:cNvPr id="1069" name="Image 1068">
          <a:extLst>
            <a:ext uri="{FF2B5EF4-FFF2-40B4-BE49-F238E27FC236}">
              <a16:creationId xmlns:a16="http://schemas.microsoft.com/office/drawing/2014/main" id="{3C70CDC3-7298-4EC1-8DA6-9238C0D27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2621746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42</xdr:row>
      <xdr:rowOff>24042</xdr:rowOff>
    </xdr:from>
    <xdr:to>
      <xdr:col>3</xdr:col>
      <xdr:colOff>344834</xdr:colOff>
      <xdr:row>42</xdr:row>
      <xdr:rowOff>186042</xdr:rowOff>
    </xdr:to>
    <xdr:pic>
      <xdr:nvPicPr>
        <xdr:cNvPr id="1074" name="Image 1073">
          <a:extLst>
            <a:ext uri="{FF2B5EF4-FFF2-40B4-BE49-F238E27FC236}">
              <a16:creationId xmlns:a16="http://schemas.microsoft.com/office/drawing/2014/main" id="{CE8CF263-CDD5-445B-B016-BC6336CC6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262380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42</xdr:row>
      <xdr:rowOff>21981</xdr:rowOff>
    </xdr:from>
    <xdr:to>
      <xdr:col>3</xdr:col>
      <xdr:colOff>548583</xdr:colOff>
      <xdr:row>42</xdr:row>
      <xdr:rowOff>183981</xdr:rowOff>
    </xdr:to>
    <xdr:pic>
      <xdr:nvPicPr>
        <xdr:cNvPr id="1075" name="Image 1074">
          <a:extLst>
            <a:ext uri="{FF2B5EF4-FFF2-40B4-BE49-F238E27FC236}">
              <a16:creationId xmlns:a16="http://schemas.microsoft.com/office/drawing/2014/main" id="{B0925ECB-BA47-45F1-BE4A-88D9301D5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2621746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43</xdr:row>
      <xdr:rowOff>24042</xdr:rowOff>
    </xdr:from>
    <xdr:to>
      <xdr:col>3</xdr:col>
      <xdr:colOff>344834</xdr:colOff>
      <xdr:row>43</xdr:row>
      <xdr:rowOff>186042</xdr:rowOff>
    </xdr:to>
    <xdr:pic>
      <xdr:nvPicPr>
        <xdr:cNvPr id="1082" name="Image 1081">
          <a:extLst>
            <a:ext uri="{FF2B5EF4-FFF2-40B4-BE49-F238E27FC236}">
              <a16:creationId xmlns:a16="http://schemas.microsoft.com/office/drawing/2014/main" id="{2D41FB7F-43FC-4015-9D32-8D18B6FA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262380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43</xdr:row>
      <xdr:rowOff>21981</xdr:rowOff>
    </xdr:from>
    <xdr:to>
      <xdr:col>3</xdr:col>
      <xdr:colOff>548583</xdr:colOff>
      <xdr:row>43</xdr:row>
      <xdr:rowOff>183981</xdr:rowOff>
    </xdr:to>
    <xdr:pic>
      <xdr:nvPicPr>
        <xdr:cNvPr id="1083" name="Image 1082">
          <a:extLst>
            <a:ext uri="{FF2B5EF4-FFF2-40B4-BE49-F238E27FC236}">
              <a16:creationId xmlns:a16="http://schemas.microsoft.com/office/drawing/2014/main" id="{1089A72E-4079-4AAA-BCE6-F963E58CD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2621746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44</xdr:row>
      <xdr:rowOff>24042</xdr:rowOff>
    </xdr:from>
    <xdr:to>
      <xdr:col>3</xdr:col>
      <xdr:colOff>344834</xdr:colOff>
      <xdr:row>44</xdr:row>
      <xdr:rowOff>186042</xdr:rowOff>
    </xdr:to>
    <xdr:pic>
      <xdr:nvPicPr>
        <xdr:cNvPr id="1087" name="Image 1086">
          <a:extLst>
            <a:ext uri="{FF2B5EF4-FFF2-40B4-BE49-F238E27FC236}">
              <a16:creationId xmlns:a16="http://schemas.microsoft.com/office/drawing/2014/main" id="{D71D13D2-7BA0-437E-BF2C-A7A8CB883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262380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44</xdr:row>
      <xdr:rowOff>21981</xdr:rowOff>
    </xdr:from>
    <xdr:to>
      <xdr:col>3</xdr:col>
      <xdr:colOff>548583</xdr:colOff>
      <xdr:row>44</xdr:row>
      <xdr:rowOff>183981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6D857CAE-930E-4A70-A705-68D061E7C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2621746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58</xdr:row>
      <xdr:rowOff>21064</xdr:rowOff>
    </xdr:from>
    <xdr:to>
      <xdr:col>3</xdr:col>
      <xdr:colOff>568621</xdr:colOff>
      <xdr:row>58</xdr:row>
      <xdr:rowOff>183064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22F79E16-465F-441A-A11D-12BDAC5696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8739" y="5041299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58</xdr:row>
      <xdr:rowOff>24042</xdr:rowOff>
    </xdr:from>
    <xdr:to>
      <xdr:col>3</xdr:col>
      <xdr:colOff>344834</xdr:colOff>
      <xdr:row>58</xdr:row>
      <xdr:rowOff>186042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7BCA8A9B-A0CC-47EF-8A30-C21B3454B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504427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59</xdr:row>
      <xdr:rowOff>21064</xdr:rowOff>
    </xdr:from>
    <xdr:to>
      <xdr:col>3</xdr:col>
      <xdr:colOff>568621</xdr:colOff>
      <xdr:row>59</xdr:row>
      <xdr:rowOff>183064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05B9D7F4-E4DD-4146-8219-DC7D243ED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8739" y="5041299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59</xdr:row>
      <xdr:rowOff>24042</xdr:rowOff>
    </xdr:from>
    <xdr:to>
      <xdr:col>3</xdr:col>
      <xdr:colOff>344834</xdr:colOff>
      <xdr:row>59</xdr:row>
      <xdr:rowOff>186042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ACD28EA4-C67B-4FA8-9934-3DB301CE8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504427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60</xdr:row>
      <xdr:rowOff>21064</xdr:rowOff>
    </xdr:from>
    <xdr:to>
      <xdr:col>3</xdr:col>
      <xdr:colOff>568621</xdr:colOff>
      <xdr:row>60</xdr:row>
      <xdr:rowOff>183064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BCFA31D-6614-4298-9632-DBF0D5084C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8739" y="5041299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60</xdr:row>
      <xdr:rowOff>24042</xdr:rowOff>
    </xdr:from>
    <xdr:to>
      <xdr:col>3</xdr:col>
      <xdr:colOff>344834</xdr:colOff>
      <xdr:row>60</xdr:row>
      <xdr:rowOff>186042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E8A28A3C-CCA9-449D-83CF-9CBB16095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504427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61</xdr:row>
      <xdr:rowOff>21064</xdr:rowOff>
    </xdr:from>
    <xdr:to>
      <xdr:col>3</xdr:col>
      <xdr:colOff>568621</xdr:colOff>
      <xdr:row>61</xdr:row>
      <xdr:rowOff>183064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35660033-5B4D-40F1-80E3-7542F38ADA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8739" y="5041299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61</xdr:row>
      <xdr:rowOff>24042</xdr:rowOff>
    </xdr:from>
    <xdr:to>
      <xdr:col>3</xdr:col>
      <xdr:colOff>344834</xdr:colOff>
      <xdr:row>61</xdr:row>
      <xdr:rowOff>186042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82DFC9AC-EAC5-4ADC-9F76-AC90B02A8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504427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62</xdr:row>
      <xdr:rowOff>21064</xdr:rowOff>
    </xdr:from>
    <xdr:to>
      <xdr:col>3</xdr:col>
      <xdr:colOff>568621</xdr:colOff>
      <xdr:row>62</xdr:row>
      <xdr:rowOff>183064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646BD5C0-F33A-4CE4-96B7-77BFB5A61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8739" y="5041299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62</xdr:row>
      <xdr:rowOff>24042</xdr:rowOff>
    </xdr:from>
    <xdr:to>
      <xdr:col>3</xdr:col>
      <xdr:colOff>344834</xdr:colOff>
      <xdr:row>62</xdr:row>
      <xdr:rowOff>186042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7DBCA5FF-C7FF-4C07-88A6-5E2A6DD9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504427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63</xdr:row>
      <xdr:rowOff>21064</xdr:rowOff>
    </xdr:from>
    <xdr:to>
      <xdr:col>3</xdr:col>
      <xdr:colOff>568621</xdr:colOff>
      <xdr:row>63</xdr:row>
      <xdr:rowOff>183064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E56F819F-6785-4197-A5A7-C85F5A73A4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8739" y="5041299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63</xdr:row>
      <xdr:rowOff>24042</xdr:rowOff>
    </xdr:from>
    <xdr:to>
      <xdr:col>3</xdr:col>
      <xdr:colOff>344834</xdr:colOff>
      <xdr:row>63</xdr:row>
      <xdr:rowOff>186042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6F59FC90-A537-4D16-AAD0-CD54D3BE9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504427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75</xdr:row>
      <xdr:rowOff>24042</xdr:rowOff>
    </xdr:from>
    <xdr:to>
      <xdr:col>3</xdr:col>
      <xdr:colOff>344834</xdr:colOff>
      <xdr:row>75</xdr:row>
      <xdr:rowOff>186042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85441629-13D1-4C68-AC0A-07BB242EB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8103483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75</xdr:row>
      <xdr:rowOff>21981</xdr:rowOff>
    </xdr:from>
    <xdr:to>
      <xdr:col>3</xdr:col>
      <xdr:colOff>548583</xdr:colOff>
      <xdr:row>75</xdr:row>
      <xdr:rowOff>183981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23D3FF84-3C22-46D7-A1A1-5C0F0CF21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8101422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83</xdr:row>
      <xdr:rowOff>24042</xdr:rowOff>
    </xdr:from>
    <xdr:to>
      <xdr:col>3</xdr:col>
      <xdr:colOff>344834</xdr:colOff>
      <xdr:row>83</xdr:row>
      <xdr:rowOff>186042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B91E904D-9B3D-408D-8BCF-BBD57E4C7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14356366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83</xdr:row>
      <xdr:rowOff>21981</xdr:rowOff>
    </xdr:from>
    <xdr:to>
      <xdr:col>3</xdr:col>
      <xdr:colOff>548583</xdr:colOff>
      <xdr:row>83</xdr:row>
      <xdr:rowOff>183981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ED8C0790-BBCB-4200-B1B3-77C0F49B3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14354305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84</xdr:row>
      <xdr:rowOff>24042</xdr:rowOff>
    </xdr:from>
    <xdr:to>
      <xdr:col>3</xdr:col>
      <xdr:colOff>344834</xdr:colOff>
      <xdr:row>84</xdr:row>
      <xdr:rowOff>186042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06E1D793-41BA-4702-965B-3FADB6C31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14356366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84</xdr:row>
      <xdr:rowOff>21981</xdr:rowOff>
    </xdr:from>
    <xdr:to>
      <xdr:col>3</xdr:col>
      <xdr:colOff>548583</xdr:colOff>
      <xdr:row>84</xdr:row>
      <xdr:rowOff>183981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79947C2B-4FAB-4861-8FD5-7960917B9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14354305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85</xdr:row>
      <xdr:rowOff>24042</xdr:rowOff>
    </xdr:from>
    <xdr:to>
      <xdr:col>3</xdr:col>
      <xdr:colOff>344834</xdr:colOff>
      <xdr:row>85</xdr:row>
      <xdr:rowOff>186042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F2CE3315-7F0E-446C-99EC-7083E6806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14356366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85</xdr:row>
      <xdr:rowOff>21981</xdr:rowOff>
    </xdr:from>
    <xdr:to>
      <xdr:col>3</xdr:col>
      <xdr:colOff>548583</xdr:colOff>
      <xdr:row>85</xdr:row>
      <xdr:rowOff>183981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DD3875C9-EAC5-474E-A544-8B71E20DB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14354305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86</xdr:row>
      <xdr:rowOff>24042</xdr:rowOff>
    </xdr:from>
    <xdr:to>
      <xdr:col>3</xdr:col>
      <xdr:colOff>344834</xdr:colOff>
      <xdr:row>86</xdr:row>
      <xdr:rowOff>186042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F7D7584A-A351-4D27-BE5D-320767842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14356366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86</xdr:row>
      <xdr:rowOff>21981</xdr:rowOff>
    </xdr:from>
    <xdr:to>
      <xdr:col>3</xdr:col>
      <xdr:colOff>548583</xdr:colOff>
      <xdr:row>86</xdr:row>
      <xdr:rowOff>183981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8627DBAB-9A8E-4774-85FB-8BFF205A9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14354305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87</xdr:row>
      <xdr:rowOff>24042</xdr:rowOff>
    </xdr:from>
    <xdr:to>
      <xdr:col>3</xdr:col>
      <xdr:colOff>344834</xdr:colOff>
      <xdr:row>87</xdr:row>
      <xdr:rowOff>186042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69BD0021-8F61-439D-B7E5-FD992FF46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14356366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87</xdr:row>
      <xdr:rowOff>21981</xdr:rowOff>
    </xdr:from>
    <xdr:to>
      <xdr:col>3</xdr:col>
      <xdr:colOff>548583</xdr:colOff>
      <xdr:row>87</xdr:row>
      <xdr:rowOff>183981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2CB9C9AB-4A6E-4ED2-9DF3-C5E5C708B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14354305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88</xdr:row>
      <xdr:rowOff>24042</xdr:rowOff>
    </xdr:from>
    <xdr:to>
      <xdr:col>3</xdr:col>
      <xdr:colOff>344834</xdr:colOff>
      <xdr:row>88</xdr:row>
      <xdr:rowOff>186042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0EC559EC-D34B-47EE-8D1B-7DCD12FF9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14356366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88</xdr:row>
      <xdr:rowOff>21981</xdr:rowOff>
    </xdr:from>
    <xdr:to>
      <xdr:col>3</xdr:col>
      <xdr:colOff>548583</xdr:colOff>
      <xdr:row>88</xdr:row>
      <xdr:rowOff>183981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734D7B93-C691-483E-AD39-88DF4E150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14354305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89</xdr:row>
      <xdr:rowOff>24042</xdr:rowOff>
    </xdr:from>
    <xdr:to>
      <xdr:col>3</xdr:col>
      <xdr:colOff>344834</xdr:colOff>
      <xdr:row>89</xdr:row>
      <xdr:rowOff>186042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BD618619-2112-414B-93A3-18DC282BF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14356366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89</xdr:row>
      <xdr:rowOff>21981</xdr:rowOff>
    </xdr:from>
    <xdr:to>
      <xdr:col>3</xdr:col>
      <xdr:colOff>548583</xdr:colOff>
      <xdr:row>89</xdr:row>
      <xdr:rowOff>183981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DD88F078-14F7-4691-AE96-50EC6B29A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14354305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92</xdr:row>
      <xdr:rowOff>21064</xdr:rowOff>
    </xdr:from>
    <xdr:to>
      <xdr:col>3</xdr:col>
      <xdr:colOff>568621</xdr:colOff>
      <xdr:row>92</xdr:row>
      <xdr:rowOff>183064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8A1CBF0F-C3FD-4183-AA19-B2E5C2CC2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8739" y="11932917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92</xdr:row>
      <xdr:rowOff>24042</xdr:rowOff>
    </xdr:from>
    <xdr:to>
      <xdr:col>3</xdr:col>
      <xdr:colOff>344834</xdr:colOff>
      <xdr:row>92</xdr:row>
      <xdr:rowOff>186042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AFB9AEC4-623F-417D-BD26-F5E1C74F0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11935895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93</xdr:row>
      <xdr:rowOff>21064</xdr:rowOff>
    </xdr:from>
    <xdr:to>
      <xdr:col>3</xdr:col>
      <xdr:colOff>568621</xdr:colOff>
      <xdr:row>93</xdr:row>
      <xdr:rowOff>183064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id="{F8EDD9C7-449A-4C95-AC52-95FA6599A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8739" y="11932917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93</xdr:row>
      <xdr:rowOff>24042</xdr:rowOff>
    </xdr:from>
    <xdr:to>
      <xdr:col>3</xdr:col>
      <xdr:colOff>344834</xdr:colOff>
      <xdr:row>93</xdr:row>
      <xdr:rowOff>186042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id="{7BA1B0F5-DEA6-4019-8CA8-8AD729137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11935895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406621</xdr:colOff>
      <xdr:row>94</xdr:row>
      <xdr:rowOff>21064</xdr:rowOff>
    </xdr:from>
    <xdr:to>
      <xdr:col>3</xdr:col>
      <xdr:colOff>568621</xdr:colOff>
      <xdr:row>94</xdr:row>
      <xdr:rowOff>183064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EC2B4DBE-5DD6-4DA4-9789-54CFB5872E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8739" y="11932917"/>
          <a:ext cx="162000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94</xdr:row>
      <xdr:rowOff>24042</xdr:rowOff>
    </xdr:from>
    <xdr:to>
      <xdr:col>3</xdr:col>
      <xdr:colOff>344834</xdr:colOff>
      <xdr:row>94</xdr:row>
      <xdr:rowOff>186042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DEC3D3B0-857B-4FF6-9F5D-B941F445B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11935895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115</xdr:row>
      <xdr:rowOff>24042</xdr:rowOff>
    </xdr:from>
    <xdr:to>
      <xdr:col>3</xdr:col>
      <xdr:colOff>344834</xdr:colOff>
      <xdr:row>115</xdr:row>
      <xdr:rowOff>186042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96BC1F09-6312-4C8E-8056-76D823FBB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17191454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115</xdr:row>
      <xdr:rowOff>21981</xdr:rowOff>
    </xdr:from>
    <xdr:to>
      <xdr:col>3</xdr:col>
      <xdr:colOff>548583</xdr:colOff>
      <xdr:row>115</xdr:row>
      <xdr:rowOff>183981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9138C8DC-3B48-4273-8E91-20A18BF7A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17189393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116</xdr:row>
      <xdr:rowOff>24042</xdr:rowOff>
    </xdr:from>
    <xdr:to>
      <xdr:col>3</xdr:col>
      <xdr:colOff>344834</xdr:colOff>
      <xdr:row>116</xdr:row>
      <xdr:rowOff>186042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690CB71D-E4F7-4E03-A4FD-604EE47D2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17191454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116</xdr:row>
      <xdr:rowOff>21981</xdr:rowOff>
    </xdr:from>
    <xdr:to>
      <xdr:col>3</xdr:col>
      <xdr:colOff>548583</xdr:colOff>
      <xdr:row>116</xdr:row>
      <xdr:rowOff>183981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1DBFBDBA-C397-4203-A0B4-E7330876B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17189393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117</xdr:row>
      <xdr:rowOff>24042</xdr:rowOff>
    </xdr:from>
    <xdr:to>
      <xdr:col>3</xdr:col>
      <xdr:colOff>344834</xdr:colOff>
      <xdr:row>117</xdr:row>
      <xdr:rowOff>186042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F28BFF9A-DE15-4D00-A733-FD75F778A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17191454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117</xdr:row>
      <xdr:rowOff>21981</xdr:rowOff>
    </xdr:from>
    <xdr:to>
      <xdr:col>3</xdr:col>
      <xdr:colOff>548583</xdr:colOff>
      <xdr:row>117</xdr:row>
      <xdr:rowOff>183981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A18E0B3C-313D-44CA-9E0B-E3942F1DC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17189393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118</xdr:row>
      <xdr:rowOff>24042</xdr:rowOff>
    </xdr:from>
    <xdr:to>
      <xdr:col>3</xdr:col>
      <xdr:colOff>344834</xdr:colOff>
      <xdr:row>118</xdr:row>
      <xdr:rowOff>186042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25C02A29-049A-4A43-AF6E-87EBC393E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17191454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118</xdr:row>
      <xdr:rowOff>21981</xdr:rowOff>
    </xdr:from>
    <xdr:to>
      <xdr:col>3</xdr:col>
      <xdr:colOff>548583</xdr:colOff>
      <xdr:row>118</xdr:row>
      <xdr:rowOff>183981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871C530C-11CE-4F02-B9DF-597C8025F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17189393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119</xdr:row>
      <xdr:rowOff>24042</xdr:rowOff>
    </xdr:from>
    <xdr:to>
      <xdr:col>3</xdr:col>
      <xdr:colOff>344834</xdr:colOff>
      <xdr:row>119</xdr:row>
      <xdr:rowOff>186042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B0CE0442-BFD0-4B5C-82A3-E60B17FF7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17191454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119</xdr:row>
      <xdr:rowOff>21981</xdr:rowOff>
    </xdr:from>
    <xdr:to>
      <xdr:col>3</xdr:col>
      <xdr:colOff>548583</xdr:colOff>
      <xdr:row>119</xdr:row>
      <xdr:rowOff>183981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E7198BF8-D876-47A5-95F3-07D919A5C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17189393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120</xdr:row>
      <xdr:rowOff>24042</xdr:rowOff>
    </xdr:from>
    <xdr:to>
      <xdr:col>3</xdr:col>
      <xdr:colOff>344834</xdr:colOff>
      <xdr:row>120</xdr:row>
      <xdr:rowOff>186042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5EEFC99F-5432-4B6F-B2DD-EE435C05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17191454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120</xdr:row>
      <xdr:rowOff>21981</xdr:rowOff>
    </xdr:from>
    <xdr:to>
      <xdr:col>3</xdr:col>
      <xdr:colOff>548583</xdr:colOff>
      <xdr:row>120</xdr:row>
      <xdr:rowOff>183981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2812CF1F-5F2C-4B1E-9750-CF1BF019D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17189393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121</xdr:row>
      <xdr:rowOff>24042</xdr:rowOff>
    </xdr:from>
    <xdr:to>
      <xdr:col>3</xdr:col>
      <xdr:colOff>344834</xdr:colOff>
      <xdr:row>121</xdr:row>
      <xdr:rowOff>186042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id="{90C786C9-76C6-4F18-BDB5-A8CF08A79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17191454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424962</xdr:colOff>
      <xdr:row>121</xdr:row>
      <xdr:rowOff>21981</xdr:rowOff>
    </xdr:from>
    <xdr:to>
      <xdr:col>3</xdr:col>
      <xdr:colOff>548583</xdr:colOff>
      <xdr:row>121</xdr:row>
      <xdr:rowOff>183981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39602CBA-4720-4739-A17E-441BF42AE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080" y="17189393"/>
          <a:ext cx="123621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34</xdr:row>
      <xdr:rowOff>24042</xdr:rowOff>
    </xdr:from>
    <xdr:to>
      <xdr:col>3</xdr:col>
      <xdr:colOff>344834</xdr:colOff>
      <xdr:row>34</xdr:row>
      <xdr:rowOff>186042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3B88878-CE4D-4771-ADA4-5E368DE2A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166" y="5851101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31</xdr:row>
      <xdr:rowOff>24042</xdr:rowOff>
    </xdr:from>
    <xdr:to>
      <xdr:col>3</xdr:col>
      <xdr:colOff>344834</xdr:colOff>
      <xdr:row>31</xdr:row>
      <xdr:rowOff>186042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4E947A3-EA2E-4B72-BB87-E7E501F6B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2123" y="541519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33</xdr:row>
      <xdr:rowOff>24042</xdr:rowOff>
    </xdr:from>
    <xdr:to>
      <xdr:col>3</xdr:col>
      <xdr:colOff>344834</xdr:colOff>
      <xdr:row>33</xdr:row>
      <xdr:rowOff>186042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488961F-66C7-49D4-808F-806E7A390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2123" y="5815242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32</xdr:row>
      <xdr:rowOff>24042</xdr:rowOff>
    </xdr:from>
    <xdr:to>
      <xdr:col>3</xdr:col>
      <xdr:colOff>344834</xdr:colOff>
      <xdr:row>32</xdr:row>
      <xdr:rowOff>186042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898F9DB5-C8A4-4E45-870C-0D926DC6B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2123" y="5615217"/>
          <a:ext cx="239786" cy="162000"/>
        </a:xfrm>
        <a:prstGeom prst="rect">
          <a:avLst/>
        </a:prstGeom>
      </xdr:spPr>
    </xdr:pic>
    <xdr:clientData/>
  </xdr:twoCellAnchor>
  <xdr:twoCellAnchor>
    <xdr:from>
      <xdr:col>3</xdr:col>
      <xdr:colOff>105048</xdr:colOff>
      <xdr:row>34</xdr:row>
      <xdr:rowOff>24042</xdr:rowOff>
    </xdr:from>
    <xdr:to>
      <xdr:col>3</xdr:col>
      <xdr:colOff>344834</xdr:colOff>
      <xdr:row>34</xdr:row>
      <xdr:rowOff>186042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2203EA06-7236-4F8B-9F6D-81C87AB4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2123" y="6015267"/>
          <a:ext cx="239786" cy="162000"/>
        </a:xfrm>
        <a:prstGeom prst="rect">
          <a:avLst/>
        </a:prstGeom>
      </xdr:spPr>
    </xdr:pic>
    <xdr:clientData/>
  </xdr:twoCellAnchor>
  <xdr:twoCellAnchor>
    <xdr:from>
      <xdr:col>1</xdr:col>
      <xdr:colOff>3680403</xdr:colOff>
      <xdr:row>9</xdr:row>
      <xdr:rowOff>139148</xdr:rowOff>
    </xdr:from>
    <xdr:to>
      <xdr:col>1</xdr:col>
      <xdr:colOff>3808883</xdr:colOff>
      <xdr:row>10</xdr:row>
      <xdr:rowOff>89452</xdr:rowOff>
    </xdr:to>
    <xdr:sp macro="" textlink="">
      <xdr:nvSpPr>
        <xdr:cNvPr id="30" name="Flèche : bas 29">
          <a:extLst>
            <a:ext uri="{FF2B5EF4-FFF2-40B4-BE49-F238E27FC236}">
              <a16:creationId xmlns:a16="http://schemas.microsoft.com/office/drawing/2014/main" id="{3D8D4C46-E557-1DDB-2C3C-25235F55B133}"/>
            </a:ext>
          </a:extLst>
        </xdr:cNvPr>
        <xdr:cNvSpPr/>
      </xdr:nvSpPr>
      <xdr:spPr>
        <a:xfrm>
          <a:off x="4834609" y="1988119"/>
          <a:ext cx="128480" cy="152009"/>
        </a:xfrm>
        <a:prstGeom prst="downArrow">
          <a:avLst/>
        </a:prstGeom>
        <a:solidFill>
          <a:srgbClr val="FFFF00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 fPrintsWithSheet="0"/>
  </xdr:twoCellAnchor>
  <xdr:twoCellAnchor>
    <xdr:from>
      <xdr:col>3</xdr:col>
      <xdr:colOff>329260</xdr:colOff>
      <xdr:row>9</xdr:row>
      <xdr:rowOff>139148</xdr:rowOff>
    </xdr:from>
    <xdr:to>
      <xdr:col>3</xdr:col>
      <xdr:colOff>457740</xdr:colOff>
      <xdr:row>10</xdr:row>
      <xdr:rowOff>89452</xdr:rowOff>
    </xdr:to>
    <xdr:sp macro="" textlink="">
      <xdr:nvSpPr>
        <xdr:cNvPr id="57" name="Flèche : bas 56">
          <a:extLst>
            <a:ext uri="{FF2B5EF4-FFF2-40B4-BE49-F238E27FC236}">
              <a16:creationId xmlns:a16="http://schemas.microsoft.com/office/drawing/2014/main" id="{3E714F9E-C078-43FC-A4AB-4759F1E408C2}"/>
            </a:ext>
          </a:extLst>
        </xdr:cNvPr>
        <xdr:cNvSpPr/>
      </xdr:nvSpPr>
      <xdr:spPr>
        <a:xfrm>
          <a:off x="7086407" y="1988119"/>
          <a:ext cx="128480" cy="152009"/>
        </a:xfrm>
        <a:prstGeom prst="downArrow">
          <a:avLst/>
        </a:prstGeom>
        <a:solidFill>
          <a:srgbClr val="FFFF00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 fPrintsWithSheet="0"/>
  </xdr:twoCellAnchor>
  <xdr:twoCellAnchor>
    <xdr:from>
      <xdr:col>8</xdr:col>
      <xdr:colOff>423682</xdr:colOff>
      <xdr:row>9</xdr:row>
      <xdr:rowOff>139148</xdr:rowOff>
    </xdr:from>
    <xdr:to>
      <xdr:col>8</xdr:col>
      <xdr:colOff>552162</xdr:colOff>
      <xdr:row>10</xdr:row>
      <xdr:rowOff>89452</xdr:rowOff>
    </xdr:to>
    <xdr:sp macro="" textlink="">
      <xdr:nvSpPr>
        <xdr:cNvPr id="67" name="Flèche : bas 66">
          <a:extLst>
            <a:ext uri="{FF2B5EF4-FFF2-40B4-BE49-F238E27FC236}">
              <a16:creationId xmlns:a16="http://schemas.microsoft.com/office/drawing/2014/main" id="{0FF3C582-CD5E-48D9-9343-E8A4F3F16938}"/>
            </a:ext>
          </a:extLst>
        </xdr:cNvPr>
        <xdr:cNvSpPr/>
      </xdr:nvSpPr>
      <xdr:spPr>
        <a:xfrm>
          <a:off x="9332358" y="1988119"/>
          <a:ext cx="128480" cy="152009"/>
        </a:xfrm>
        <a:prstGeom prst="downArrow">
          <a:avLst/>
        </a:prstGeom>
        <a:solidFill>
          <a:srgbClr val="FFFF00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 fPrintsWithSheet="0"/>
  </xdr:twoCellAnchor>
  <xdr:twoCellAnchor>
    <xdr:from>
      <xdr:col>10</xdr:col>
      <xdr:colOff>352451</xdr:colOff>
      <xdr:row>9</xdr:row>
      <xdr:rowOff>139148</xdr:rowOff>
    </xdr:from>
    <xdr:to>
      <xdr:col>10</xdr:col>
      <xdr:colOff>480931</xdr:colOff>
      <xdr:row>10</xdr:row>
      <xdr:rowOff>89452</xdr:rowOff>
    </xdr:to>
    <xdr:sp macro="" textlink="">
      <xdr:nvSpPr>
        <xdr:cNvPr id="69" name="Flèche : bas 68">
          <a:extLst>
            <a:ext uri="{FF2B5EF4-FFF2-40B4-BE49-F238E27FC236}">
              <a16:creationId xmlns:a16="http://schemas.microsoft.com/office/drawing/2014/main" id="{6A88749F-D667-49C6-82E9-551E37A83527}"/>
            </a:ext>
          </a:extLst>
        </xdr:cNvPr>
        <xdr:cNvSpPr/>
      </xdr:nvSpPr>
      <xdr:spPr>
        <a:xfrm>
          <a:off x="11580745" y="1988119"/>
          <a:ext cx="128480" cy="152009"/>
        </a:xfrm>
        <a:prstGeom prst="downArrow">
          <a:avLst/>
        </a:prstGeom>
        <a:solidFill>
          <a:srgbClr val="FFFF00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 fPrintsWithSheet="0"/>
  </xdr:twoCellAnchor>
  <xdr:twoCellAnchor>
    <xdr:from>
      <xdr:col>1</xdr:col>
      <xdr:colOff>1935963</xdr:colOff>
      <xdr:row>8</xdr:row>
      <xdr:rowOff>66698</xdr:rowOff>
    </xdr:from>
    <xdr:to>
      <xdr:col>8</xdr:col>
      <xdr:colOff>192937</xdr:colOff>
      <xdr:row>9</xdr:row>
      <xdr:rowOff>174372</xdr:rowOff>
    </xdr:to>
    <xdr:grpSp>
      <xdr:nvGrpSpPr>
        <xdr:cNvPr id="74" name="Groupe 73">
          <a:extLst>
            <a:ext uri="{FF2B5EF4-FFF2-40B4-BE49-F238E27FC236}">
              <a16:creationId xmlns:a16="http://schemas.microsoft.com/office/drawing/2014/main" id="{B85F9CCB-59BD-5FAB-54A0-5FD575908CD0}"/>
            </a:ext>
          </a:extLst>
        </xdr:cNvPr>
        <xdr:cNvGrpSpPr/>
      </xdr:nvGrpSpPr>
      <xdr:grpSpPr>
        <a:xfrm>
          <a:off x="3088488" y="1695473"/>
          <a:ext cx="6000799" cy="307699"/>
          <a:chOff x="2469363" y="1695473"/>
          <a:chExt cx="6000799" cy="307699"/>
        </a:xfrm>
      </xdr:grpSpPr>
      <xdr:sp macro="" textlink="">
        <xdr:nvSpPr>
          <xdr:cNvPr id="27" name="ZoneTexte 26">
            <a:extLst>
              <a:ext uri="{FF2B5EF4-FFF2-40B4-BE49-F238E27FC236}">
                <a16:creationId xmlns:a16="http://schemas.microsoft.com/office/drawing/2014/main" id="{9FE2C74A-DDEA-8519-30A8-C2D3B34E2419}"/>
              </a:ext>
            </a:extLst>
          </xdr:cNvPr>
          <xdr:cNvSpPr txBox="1"/>
        </xdr:nvSpPr>
        <xdr:spPr>
          <a:xfrm>
            <a:off x="2469363" y="1695473"/>
            <a:ext cx="5836437" cy="3076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fr-FR" sz="1200" b="1" i="1" u="sng">
                <a:solidFill>
                  <a:schemeClr val="accent5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rPr>
              <a:t>Utilisez les filtres pour faciliter votre recherche. Pour remettre à zéro un</a:t>
            </a:r>
            <a:r>
              <a:rPr lang="fr-FR" sz="1200" b="1" i="1" u="sng" baseline="0">
                <a:solidFill>
                  <a:schemeClr val="accent5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rPr>
              <a:t> filtre, cliquez sur</a:t>
            </a:r>
            <a:endParaRPr lang="fr-FR" sz="1200" b="1" i="1" u="sng">
              <a:solidFill>
                <a:schemeClr val="accent5">
                  <a:lumMod val="75000"/>
                </a:schemeClr>
              </a:solidFill>
              <a:effectLst/>
            </a:endParaRPr>
          </a:p>
        </xdr:txBody>
      </xdr:sp>
      <xdr:pic>
        <xdr:nvPicPr>
          <xdr:cNvPr id="73" name="Image 72">
            <a:extLst>
              <a:ext uri="{FF2B5EF4-FFF2-40B4-BE49-F238E27FC236}">
                <a16:creationId xmlns:a16="http://schemas.microsoft.com/office/drawing/2014/main" id="{10572EA9-DB18-5079-FAEC-DAD93C5AFB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8201025" y="1724025"/>
            <a:ext cx="269137" cy="257175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254521</xdr:colOff>
      <xdr:row>52</xdr:row>
      <xdr:rowOff>152400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13D469F-A447-0A93-A560-DA0275AE2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2521" cy="10058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nditionnement" xr10:uid="{05BEF5C7-AAC1-4D76-B31A-511107C1716C}" sourceName="Conditionnement">
  <extLst>
    <x:ext xmlns:x15="http://schemas.microsoft.com/office/spreadsheetml/2010/11/main" uri="{2F2917AC-EB37-4324-AD4E-5DD8C200BD13}">
      <x15:tableSlicerCache tableId="2" column="14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uveauté" xr10:uid="{29B8A41E-A463-4E49-8E8E-066F28BD55E6}" sourceName="Nouveauté">
  <extLst>
    <x:ext xmlns:x15="http://schemas.microsoft.com/office/spreadsheetml/2010/11/main" uri="{2F2917AC-EB37-4324-AD4E-5DD8C200BD13}">
      <x15:tableSlicerCache tableId="2" column="13" sortOrder="descending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Top_ventes" xr10:uid="{C11655BC-02EE-409E-93BE-E539033BEA3D}" sourceName="Top ventes">
  <extLst>
    <x:ext xmlns:x15="http://schemas.microsoft.com/office/spreadsheetml/2010/11/main" uri="{2F2917AC-EB37-4324-AD4E-5DD8C200BD13}">
      <x15:tableSlicerCache tableId="2" column="16" sortOrder="descending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Famille" xr10:uid="{1897301C-ADBF-4D36-A895-1AF27C51EDEA}" sourceName="Famille">
  <extLst>
    <x:ext xmlns:x15="http://schemas.microsoft.com/office/spreadsheetml/2010/11/main" uri="{2F2917AC-EB37-4324-AD4E-5DD8C200BD13}">
      <x15:tableSlicerCache tableId="2" column="17" sortOrder="descending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nditionnement" xr10:uid="{6C200680-EF7A-4348-B1EC-64D474D2DB5B}" cache="Segment_Conditionnement" caption="Conditionnement" columnCount="2" rowHeight="241300"/>
  <slicer name="Nouveauté" xr10:uid="{4DAA3303-B278-4E65-A729-2F4D24976CC4}" cache="Segment_Nouveauté" caption="Nouveauté" columnCount="2" rowHeight="241300"/>
  <slicer name="Top ventes" xr10:uid="{17CCE81C-4A5B-4A06-BA97-38136267D147}" cache="Segment_Top_ventes" caption="Top ventes" columnCount="2" rowHeight="241300"/>
  <slicer name="Famille" xr10:uid="{4E6123AC-0915-4AB7-94CC-C8E66E0187DD}" cache="Segment_Famille" caption="Famille" columnCount="3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04303F8-743C-4F5C-A3AC-3B52120CBF21}" name="Tarif" displayName="Tarif" ref="A16:O176" totalsRowShown="0" headerRowDxfId="16" dataDxfId="15">
  <autoFilter ref="A16:O176" xr:uid="{904303F8-743C-4F5C-A3AC-3B52120CBF21}"/>
  <tableColumns count="15">
    <tableColumn id="1" xr3:uid="{99370A33-BF8C-4532-928F-BC95FFEC2A1E}" name="Code article" dataDxfId="14"/>
    <tableColumn id="2" xr3:uid="{59B1E6BD-11F1-4F49-B3E8-AC4D2934BAA0}" name="Produits" dataDxfId="13"/>
    <tableColumn id="3" xr3:uid="{E4505660-114D-4769-BB07-CB5BC4007734}" name="Colisage" dataDxfId="12"/>
    <tableColumn id="4" xr3:uid="{A0A33DD4-3465-4999-BE20-E01B9CCD7FE8}" name="Label" dataDxfId="11"/>
    <tableColumn id="5" xr3:uid="{04810FA9-E903-45D6-B7B0-AF6875111033}" name="P.U. HT" dataDxfId="10" dataCellStyle="Monétaire"/>
    <tableColumn id="6" xr3:uid="{BE36A179-B043-4F12-A698-A5665D050F00}" name="Prix par" dataDxfId="9" dataCellStyle="Monétaire"/>
    <tableColumn id="7" xr3:uid="{0EE13F75-D7E1-4682-9D69-778C9E3058CF}" name="Unit colisage" dataDxfId="8" dataCellStyle="Monétaire"/>
    <tableColumn id="8" xr3:uid="{786FA793-3EF0-4061-B2C0-6A678F4737C7}" name="P. Colis HT" dataDxfId="7" dataCellStyle="Monétaire"/>
    <tableColumn id="9" xr3:uid="{29844C17-2892-475D-BD6D-53002B595F78}" name="COMMANDE COLIS" dataDxfId="6" dataCellStyle="Monétaire"/>
    <tableColumn id="10" xr3:uid="{8E406EBF-2A20-4FC9-8485-A5ACDF248FA9}" name="TOTAL HT" dataDxfId="5" dataCellStyle="Monétaire"/>
    <tableColumn id="11" xr3:uid="{42460ED9-5ACD-455E-8E88-98A356449184}" name="Variation prix" dataDxfId="4"/>
    <tableColumn id="13" xr3:uid="{CCF30DC9-89EC-44A1-BBB9-6A7910577369}" name="Nouveauté" dataDxfId="3"/>
    <tableColumn id="14" xr3:uid="{D5A594A4-B221-4C74-9B7A-6E57A821DB76}" name="Conditionnement" dataDxfId="2"/>
    <tableColumn id="16" xr3:uid="{D0FF6C7A-88EE-4CF4-BC08-3460B52BDEF0}" name="Top ventes" dataDxfId="1"/>
    <tableColumn id="17" xr3:uid="{CEA663D9-EA5B-4B95-AB61-62CA55B85898}" name="Famille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mmande@croc-snack.com" TargetMode="External"/><Relationship Id="rId5" Type="http://schemas.microsoft.com/office/2007/relationships/slicer" Target="../slicers/slicer1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outlinePr summaryBelow="0" summaryRight="0"/>
    <pageSetUpPr fitToPage="1"/>
  </sheetPr>
  <dimension ref="A1:AC176"/>
  <sheetViews>
    <sheetView showGridLines="0" tabSelected="1" topLeftCell="A28" zoomScaleNormal="100" workbookViewId="0">
      <selection activeCell="B69" sqref="B69:B80"/>
    </sheetView>
  </sheetViews>
  <sheetFormatPr baseColWidth="10" defaultColWidth="11.5703125" defaultRowHeight="15.75" outlineLevelRow="1" x14ac:dyDescent="0.25"/>
  <cols>
    <col min="1" max="1" width="17.28515625" style="32" customWidth="1"/>
    <col min="2" max="2" width="68.5703125" style="31" bestFit="1" customWidth="1"/>
    <col min="3" max="3" width="15.42578125" style="11" customWidth="1"/>
    <col min="4" max="4" width="10" style="31" customWidth="1"/>
    <col min="5" max="5" width="10.85546875" style="34" customWidth="1"/>
    <col min="6" max="6" width="11.28515625" style="34" customWidth="1"/>
    <col min="7" max="7" width="15.28515625" style="35" hidden="1" customWidth="1"/>
    <col min="8" max="8" width="13.7109375" style="34" hidden="1" customWidth="1"/>
    <col min="9" max="9" width="21.85546875" style="24" customWidth="1"/>
    <col min="10" max="10" width="12.85546875" style="34" customWidth="1"/>
    <col min="11" max="11" width="19" style="37" customWidth="1"/>
    <col min="12" max="14" width="19.7109375" style="26" hidden="1" customWidth="1"/>
    <col min="15" max="15" width="25.140625" style="26" hidden="1" customWidth="1"/>
    <col min="16" max="29" width="19.7109375" style="26" customWidth="1"/>
    <col min="30" max="16384" width="11.5703125" style="31"/>
  </cols>
  <sheetData>
    <row r="1" spans="1:29" s="23" customFormat="1" ht="26.25" x14ac:dyDescent="0.4">
      <c r="A1" s="110" t="s">
        <v>5</v>
      </c>
      <c r="B1" s="111"/>
      <c r="C1" s="9"/>
      <c r="D1" s="27"/>
      <c r="E1" s="27"/>
      <c r="F1" s="28"/>
      <c r="J1" s="31" t="s">
        <v>184</v>
      </c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9" s="27" customFormat="1" ht="15.75" customHeight="1" x14ac:dyDescent="0.3">
      <c r="A2" s="112" t="s">
        <v>182</v>
      </c>
      <c r="B2" s="113"/>
      <c r="C2" s="104"/>
      <c r="E2" s="30"/>
      <c r="F2" s="30"/>
      <c r="J2" s="118" t="s">
        <v>185</v>
      </c>
      <c r="L2" s="30"/>
      <c r="M2" s="30"/>
      <c r="N2" s="30"/>
      <c r="O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</row>
    <row r="3" spans="1:29" s="27" customFormat="1" ht="15.75" customHeight="1" x14ac:dyDescent="0.3">
      <c r="A3" s="27" t="s">
        <v>183</v>
      </c>
      <c r="B3" s="113"/>
      <c r="C3" s="104"/>
      <c r="E3" s="30"/>
      <c r="F3" s="30"/>
      <c r="G3" s="105"/>
      <c r="H3" s="29"/>
      <c r="J3" s="119" t="s">
        <v>186</v>
      </c>
      <c r="L3" s="30"/>
      <c r="M3" s="30"/>
      <c r="N3" s="30"/>
      <c r="O3" s="30"/>
      <c r="Q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29" s="27" customFormat="1" ht="15.75" customHeight="1" x14ac:dyDescent="0.3">
      <c r="A4" s="114" t="s">
        <v>189</v>
      </c>
      <c r="B4" s="115" t="s">
        <v>6</v>
      </c>
      <c r="E4" s="1"/>
      <c r="F4" s="1"/>
      <c r="G4" s="30"/>
      <c r="H4" s="30"/>
      <c r="J4" s="119" t="s">
        <v>187</v>
      </c>
      <c r="L4" s="30"/>
      <c r="M4" s="30"/>
      <c r="N4" s="30"/>
      <c r="O4" s="30"/>
      <c r="Q4" s="30"/>
      <c r="S4" s="30"/>
      <c r="T4" s="30"/>
      <c r="U4" s="30"/>
    </row>
    <row r="5" spans="1:29" s="28" customFormat="1" ht="15.75" customHeight="1" thickBot="1" x14ac:dyDescent="0.35">
      <c r="A5" s="116"/>
      <c r="B5" s="117" t="s">
        <v>7</v>
      </c>
      <c r="E5" s="1"/>
      <c r="F5" s="1"/>
      <c r="G5" s="30"/>
      <c r="H5" s="30"/>
      <c r="J5" s="119" t="s">
        <v>188</v>
      </c>
      <c r="L5" s="30"/>
      <c r="M5" s="30"/>
      <c r="N5" s="30"/>
      <c r="Q5" s="30"/>
      <c r="S5" s="30"/>
      <c r="T5" s="30"/>
      <c r="U5" s="30"/>
    </row>
    <row r="6" spans="1:29" ht="7.5" customHeight="1" thickBot="1" x14ac:dyDescent="0.3">
      <c r="C6" s="10"/>
      <c r="E6" s="1"/>
      <c r="F6" s="1"/>
      <c r="G6" s="5"/>
      <c r="H6" s="1"/>
    </row>
    <row r="7" spans="1:29" ht="15.75" customHeight="1" x14ac:dyDescent="0.25">
      <c r="A7" s="106" t="s">
        <v>256</v>
      </c>
      <c r="B7" s="108"/>
      <c r="C7" s="32"/>
      <c r="G7" s="5"/>
      <c r="H7" s="1"/>
    </row>
    <row r="8" spans="1:29" ht="15.75" customHeight="1" thickBot="1" x14ac:dyDescent="0.3">
      <c r="A8" s="107" t="s">
        <v>181</v>
      </c>
      <c r="B8" s="109"/>
      <c r="C8" s="32"/>
      <c r="G8" s="5"/>
      <c r="H8" s="1"/>
    </row>
    <row r="9" spans="1:29" ht="15.75" customHeight="1" x14ac:dyDescent="0.25">
      <c r="A9" s="139"/>
      <c r="B9" s="140"/>
      <c r="C9" s="32"/>
      <c r="G9" s="5"/>
      <c r="H9" s="1"/>
    </row>
    <row r="10" spans="1:29" ht="15.75" customHeight="1" x14ac:dyDescent="0.25">
      <c r="A10" s="139"/>
      <c r="B10" s="140"/>
      <c r="C10" s="32"/>
      <c r="G10" s="5"/>
      <c r="H10" s="1"/>
    </row>
    <row r="11" spans="1:29" ht="15.75" customHeight="1" x14ac:dyDescent="0.25">
      <c r="A11" s="31"/>
      <c r="C11" s="32"/>
      <c r="G11" s="5"/>
      <c r="H11" s="1"/>
    </row>
    <row r="12" spans="1:29" ht="15.75" customHeight="1" x14ac:dyDescent="0.25">
      <c r="A12" s="31"/>
      <c r="C12" s="32"/>
      <c r="G12" s="5"/>
      <c r="H12" s="1"/>
    </row>
    <row r="13" spans="1:29" ht="15.75" customHeight="1" x14ac:dyDescent="0.25">
      <c r="A13" s="31"/>
      <c r="C13" s="32"/>
      <c r="G13" s="5"/>
      <c r="H13" s="1"/>
    </row>
    <row r="14" spans="1:29" ht="15.75" customHeight="1" thickBot="1" x14ac:dyDescent="0.3">
      <c r="A14" s="31"/>
      <c r="C14" s="10"/>
      <c r="D14" s="1"/>
      <c r="E14" s="1"/>
      <c r="F14" s="1"/>
      <c r="G14" s="5"/>
      <c r="H14" s="1"/>
      <c r="I14" s="1"/>
      <c r="J14" s="1"/>
      <c r="K14" s="1"/>
    </row>
    <row r="15" spans="1:29" ht="15.75" customHeight="1" thickBot="1" x14ac:dyDescent="0.3">
      <c r="B15" s="33"/>
      <c r="I15" s="36" t="s">
        <v>2</v>
      </c>
      <c r="J15" s="129">
        <f>SUM($J$18:$J$176)</f>
        <v>0</v>
      </c>
    </row>
    <row r="16" spans="1:29" s="20" customFormat="1" ht="15.75" customHeight="1" x14ac:dyDescent="0.25">
      <c r="A16" s="73" t="s">
        <v>218</v>
      </c>
      <c r="B16" s="74" t="s">
        <v>3</v>
      </c>
      <c r="C16" s="75" t="s">
        <v>1</v>
      </c>
      <c r="D16" s="74" t="s">
        <v>4</v>
      </c>
      <c r="E16" s="76" t="s">
        <v>9</v>
      </c>
      <c r="F16" s="76" t="s">
        <v>120</v>
      </c>
      <c r="G16" s="77" t="s">
        <v>45</v>
      </c>
      <c r="H16" s="78" t="s">
        <v>10</v>
      </c>
      <c r="I16" s="120" t="s">
        <v>38</v>
      </c>
      <c r="J16" s="79" t="s">
        <v>2</v>
      </c>
      <c r="K16" s="76" t="s">
        <v>8</v>
      </c>
      <c r="L16" s="21" t="s">
        <v>169</v>
      </c>
      <c r="M16" s="21" t="s">
        <v>217</v>
      </c>
      <c r="N16" s="21" t="s">
        <v>165</v>
      </c>
      <c r="O16" s="21" t="s">
        <v>236</v>
      </c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</row>
    <row r="17" spans="1:29" s="20" customFormat="1" ht="19.5" customHeight="1" x14ac:dyDescent="0.25">
      <c r="A17" s="85" t="s">
        <v>232</v>
      </c>
      <c r="B17" s="69"/>
      <c r="C17" s="70"/>
      <c r="D17" s="69"/>
      <c r="E17" s="69"/>
      <c r="F17" s="69"/>
      <c r="G17" s="71"/>
      <c r="H17" s="69"/>
      <c r="I17" s="72"/>
      <c r="J17" s="69"/>
      <c r="K17" s="69"/>
      <c r="L17" s="90" t="s">
        <v>169</v>
      </c>
      <c r="M17" s="90" t="s">
        <v>0</v>
      </c>
      <c r="N17" s="90" t="s">
        <v>175</v>
      </c>
      <c r="O17" s="90" t="s">
        <v>249</v>
      </c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</row>
    <row r="18" spans="1:29" s="20" customFormat="1" outlineLevel="1" x14ac:dyDescent="0.25">
      <c r="A18" s="32"/>
      <c r="B18" s="80" t="s">
        <v>198</v>
      </c>
      <c r="C18" s="9" t="s">
        <v>139</v>
      </c>
      <c r="D18" s="51"/>
      <c r="E18" s="81" t="s">
        <v>140</v>
      </c>
      <c r="F18" s="47"/>
      <c r="G18" s="46"/>
      <c r="H18" s="47"/>
      <c r="I18" s="55"/>
      <c r="J18" s="81"/>
      <c r="K18" s="44"/>
      <c r="L18" s="90" t="s">
        <v>231</v>
      </c>
      <c r="M18" s="90" t="s">
        <v>0</v>
      </c>
      <c r="N18" s="90" t="s">
        <v>175</v>
      </c>
      <c r="O18" s="90" t="s">
        <v>249</v>
      </c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</row>
    <row r="19" spans="1:29" s="20" customFormat="1" outlineLevel="1" x14ac:dyDescent="0.25">
      <c r="A19" s="32" t="s">
        <v>12</v>
      </c>
      <c r="B19" s="49" t="s">
        <v>199</v>
      </c>
      <c r="C19" s="11" t="s">
        <v>109</v>
      </c>
      <c r="D19" s="51"/>
      <c r="E19" s="47">
        <v>13.4</v>
      </c>
      <c r="F19" s="47" t="s">
        <v>121</v>
      </c>
      <c r="G19" s="46">
        <v>22.68</v>
      </c>
      <c r="H19" s="47">
        <f>E19*G19</f>
        <v>303.91199999999998</v>
      </c>
      <c r="I19" s="55"/>
      <c r="J19" s="81">
        <f>H19*I19</f>
        <v>0</v>
      </c>
      <c r="K19" s="44"/>
      <c r="L19" s="90" t="s">
        <v>231</v>
      </c>
      <c r="M19" s="90" t="s">
        <v>0</v>
      </c>
      <c r="N19" s="90" t="s">
        <v>175</v>
      </c>
      <c r="O19" s="90" t="s">
        <v>249</v>
      </c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</row>
    <row r="20" spans="1:29" s="20" customFormat="1" outlineLevel="1" x14ac:dyDescent="0.25">
      <c r="A20" s="32" t="s">
        <v>46</v>
      </c>
      <c r="B20" s="49" t="s">
        <v>199</v>
      </c>
      <c r="C20" s="11" t="s">
        <v>110</v>
      </c>
      <c r="D20" s="51"/>
      <c r="E20" s="47">
        <v>14.5</v>
      </c>
      <c r="F20" s="47" t="s">
        <v>121</v>
      </c>
      <c r="G20" s="46">
        <v>5</v>
      </c>
      <c r="H20" s="47">
        <f>E20*G20</f>
        <v>72.5</v>
      </c>
      <c r="I20" s="55"/>
      <c r="J20" s="81">
        <f t="shared" ref="J20" si="0">H20*I20</f>
        <v>0</v>
      </c>
      <c r="K20" s="44"/>
      <c r="L20" s="90" t="s">
        <v>231</v>
      </c>
      <c r="M20" s="90" t="s">
        <v>0</v>
      </c>
      <c r="N20" s="90" t="s">
        <v>175</v>
      </c>
      <c r="O20" s="90" t="s">
        <v>249</v>
      </c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</row>
    <row r="21" spans="1:29" s="20" customFormat="1" outlineLevel="1" x14ac:dyDescent="0.25">
      <c r="A21" s="32"/>
      <c r="B21" s="80" t="s">
        <v>190</v>
      </c>
      <c r="C21" s="9" t="s">
        <v>139</v>
      </c>
      <c r="D21" s="51"/>
      <c r="E21" s="81" t="s">
        <v>140</v>
      </c>
      <c r="F21" s="47"/>
      <c r="G21" s="46"/>
      <c r="H21" s="47"/>
      <c r="I21" s="55"/>
      <c r="J21" s="81"/>
      <c r="K21" s="44"/>
      <c r="L21" s="90" t="s">
        <v>231</v>
      </c>
      <c r="M21" s="90" t="s">
        <v>0</v>
      </c>
      <c r="N21" s="90" t="s">
        <v>175</v>
      </c>
      <c r="O21" s="90" t="s">
        <v>249</v>
      </c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</row>
    <row r="22" spans="1:29" s="20" customFormat="1" outlineLevel="1" x14ac:dyDescent="0.25">
      <c r="A22" s="52" t="s">
        <v>136</v>
      </c>
      <c r="B22" s="51" t="s">
        <v>191</v>
      </c>
      <c r="C22" s="19" t="s">
        <v>141</v>
      </c>
      <c r="D22" s="51"/>
      <c r="E22" s="56">
        <v>13.1</v>
      </c>
      <c r="F22" s="56" t="s">
        <v>121</v>
      </c>
      <c r="G22" s="57">
        <v>25</v>
      </c>
      <c r="H22" s="47">
        <f t="shared" ref="H22:H23" si="1">E22*G22</f>
        <v>327.5</v>
      </c>
      <c r="I22" s="55"/>
      <c r="J22" s="67">
        <f>H22*I22</f>
        <v>0</v>
      </c>
      <c r="K22" s="44"/>
      <c r="L22" s="90" t="s">
        <v>231</v>
      </c>
      <c r="M22" s="90" t="s">
        <v>0</v>
      </c>
      <c r="N22" s="90" t="s">
        <v>175</v>
      </c>
      <c r="O22" s="90" t="s">
        <v>249</v>
      </c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</row>
    <row r="23" spans="1:29" s="20" customFormat="1" outlineLevel="1" x14ac:dyDescent="0.25">
      <c r="A23" s="52" t="s">
        <v>135</v>
      </c>
      <c r="B23" s="51" t="s">
        <v>191</v>
      </c>
      <c r="C23" s="19" t="s">
        <v>110</v>
      </c>
      <c r="D23" s="51"/>
      <c r="E23" s="56">
        <v>14.2</v>
      </c>
      <c r="F23" s="56" t="s">
        <v>121</v>
      </c>
      <c r="G23" s="57">
        <v>5</v>
      </c>
      <c r="H23" s="47">
        <f t="shared" si="1"/>
        <v>71</v>
      </c>
      <c r="I23" s="55"/>
      <c r="J23" s="67">
        <f>H23*I23</f>
        <v>0</v>
      </c>
      <c r="K23" s="44"/>
      <c r="L23" s="90" t="s">
        <v>231</v>
      </c>
      <c r="M23" s="90" t="s">
        <v>0</v>
      </c>
      <c r="N23" s="90" t="s">
        <v>175</v>
      </c>
      <c r="O23" s="90" t="s">
        <v>249</v>
      </c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</row>
    <row r="24" spans="1:29" s="20" customFormat="1" outlineLevel="1" x14ac:dyDescent="0.25">
      <c r="A24" s="32"/>
      <c r="B24" s="80" t="s">
        <v>192</v>
      </c>
      <c r="C24" s="9" t="s">
        <v>139</v>
      </c>
      <c r="D24" s="51"/>
      <c r="E24" s="81" t="s">
        <v>140</v>
      </c>
      <c r="F24" s="47"/>
      <c r="G24" s="46"/>
      <c r="H24" s="47"/>
      <c r="I24" s="55"/>
      <c r="J24" s="81"/>
      <c r="K24" s="44"/>
      <c r="L24" s="90" t="s">
        <v>231</v>
      </c>
      <c r="M24" s="90" t="s">
        <v>0</v>
      </c>
      <c r="N24" s="90" t="s">
        <v>231</v>
      </c>
      <c r="O24" s="90" t="s">
        <v>249</v>
      </c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</row>
    <row r="25" spans="1:29" s="20" customFormat="1" outlineLevel="1" x14ac:dyDescent="0.25">
      <c r="A25" s="52" t="s">
        <v>134</v>
      </c>
      <c r="B25" s="49" t="s">
        <v>193</v>
      </c>
      <c r="C25" s="19" t="s">
        <v>111</v>
      </c>
      <c r="D25" s="51"/>
      <c r="E25" s="56">
        <v>13.2</v>
      </c>
      <c r="F25" s="56" t="s">
        <v>121</v>
      </c>
      <c r="G25" s="57">
        <v>25</v>
      </c>
      <c r="H25" s="47">
        <f t="shared" ref="H25:H26" si="2">E25*G25</f>
        <v>330</v>
      </c>
      <c r="I25" s="55"/>
      <c r="J25" s="67">
        <f t="shared" ref="J25:J26" si="3">H25*I25</f>
        <v>0</v>
      </c>
      <c r="K25" s="44" t="s">
        <v>257</v>
      </c>
      <c r="L25" s="90" t="s">
        <v>231</v>
      </c>
      <c r="M25" s="90" t="s">
        <v>0</v>
      </c>
      <c r="N25" s="90" t="s">
        <v>231</v>
      </c>
      <c r="O25" s="90" t="s">
        <v>249</v>
      </c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</row>
    <row r="26" spans="1:29" s="20" customFormat="1" outlineLevel="1" x14ac:dyDescent="0.25">
      <c r="A26" s="52" t="s">
        <v>133</v>
      </c>
      <c r="B26" s="51" t="s">
        <v>193</v>
      </c>
      <c r="C26" s="19" t="s">
        <v>110</v>
      </c>
      <c r="D26" s="51"/>
      <c r="E26" s="56">
        <v>14.2</v>
      </c>
      <c r="F26" s="56" t="s">
        <v>121</v>
      </c>
      <c r="G26" s="57">
        <v>5</v>
      </c>
      <c r="H26" s="47">
        <f t="shared" si="2"/>
        <v>71</v>
      </c>
      <c r="I26" s="55"/>
      <c r="J26" s="67">
        <f t="shared" si="3"/>
        <v>0</v>
      </c>
      <c r="K26" s="44" t="s">
        <v>257</v>
      </c>
      <c r="L26" s="90" t="s">
        <v>231</v>
      </c>
      <c r="M26" s="90" t="s">
        <v>0</v>
      </c>
      <c r="N26" s="90" t="s">
        <v>231</v>
      </c>
      <c r="O26" s="90" t="s">
        <v>249</v>
      </c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</row>
    <row r="27" spans="1:29" s="20" customFormat="1" outlineLevel="1" x14ac:dyDescent="0.25">
      <c r="A27" s="32"/>
      <c r="B27" s="80" t="s">
        <v>202</v>
      </c>
      <c r="C27" s="9" t="s">
        <v>139</v>
      </c>
      <c r="D27" s="51"/>
      <c r="E27" s="81" t="s">
        <v>140</v>
      </c>
      <c r="F27" s="47"/>
      <c r="G27" s="46"/>
      <c r="H27" s="47"/>
      <c r="I27" s="55"/>
      <c r="J27" s="81"/>
      <c r="K27" s="44"/>
      <c r="L27" s="90" t="s">
        <v>231</v>
      </c>
      <c r="M27" s="90" t="s">
        <v>0</v>
      </c>
      <c r="N27" s="90" t="s">
        <v>175</v>
      </c>
      <c r="O27" s="90" t="s">
        <v>249</v>
      </c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</row>
    <row r="28" spans="1:29" s="20" customFormat="1" outlineLevel="1" x14ac:dyDescent="0.25">
      <c r="A28" s="32" t="s">
        <v>124</v>
      </c>
      <c r="B28" s="49" t="s">
        <v>195</v>
      </c>
      <c r="C28" s="19" t="s">
        <v>137</v>
      </c>
      <c r="D28" s="51"/>
      <c r="E28" s="56">
        <v>13.2</v>
      </c>
      <c r="F28" s="56" t="s">
        <v>121</v>
      </c>
      <c r="G28" s="57">
        <v>10</v>
      </c>
      <c r="H28" s="47">
        <f t="shared" ref="H28:H30" si="4">E28*G28</f>
        <v>132</v>
      </c>
      <c r="I28" s="55"/>
      <c r="J28" s="67">
        <f>H28*I28</f>
        <v>0</v>
      </c>
      <c r="K28" s="44"/>
      <c r="L28" s="90" t="s">
        <v>231</v>
      </c>
      <c r="M28" s="90" t="s">
        <v>0</v>
      </c>
      <c r="N28" s="90" t="s">
        <v>175</v>
      </c>
      <c r="O28" s="90" t="s">
        <v>249</v>
      </c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</row>
    <row r="29" spans="1:29" s="20" customFormat="1" outlineLevel="1" x14ac:dyDescent="0.25">
      <c r="A29" s="32" t="s">
        <v>125</v>
      </c>
      <c r="B29" s="49" t="s">
        <v>195</v>
      </c>
      <c r="C29" s="19" t="s">
        <v>110</v>
      </c>
      <c r="D29" s="51"/>
      <c r="E29" s="56">
        <v>14.2</v>
      </c>
      <c r="F29" s="56" t="s">
        <v>121</v>
      </c>
      <c r="G29" s="57">
        <v>5</v>
      </c>
      <c r="H29" s="47">
        <f t="shared" si="4"/>
        <v>71</v>
      </c>
      <c r="I29" s="55"/>
      <c r="J29" s="67">
        <f>H29*I29</f>
        <v>0</v>
      </c>
      <c r="K29" s="44"/>
      <c r="L29" s="90" t="s">
        <v>231</v>
      </c>
      <c r="M29" s="90" t="s">
        <v>0</v>
      </c>
      <c r="N29" s="90" t="s">
        <v>175</v>
      </c>
      <c r="O29" s="90" t="s">
        <v>249</v>
      </c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</row>
    <row r="30" spans="1:29" s="20" customFormat="1" outlineLevel="1" x14ac:dyDescent="0.25">
      <c r="A30" s="32" t="s">
        <v>126</v>
      </c>
      <c r="B30" s="49" t="s">
        <v>195</v>
      </c>
      <c r="C30" s="19" t="s">
        <v>112</v>
      </c>
      <c r="D30" s="51"/>
      <c r="E30" s="56">
        <v>14.5</v>
      </c>
      <c r="F30" s="56" t="s">
        <v>121</v>
      </c>
      <c r="G30" s="57">
        <v>2.5</v>
      </c>
      <c r="H30" s="47">
        <f t="shared" si="4"/>
        <v>36.25</v>
      </c>
      <c r="I30" s="55"/>
      <c r="J30" s="67">
        <f t="shared" ref="J30" si="5">H30*I30</f>
        <v>0</v>
      </c>
      <c r="K30" s="44"/>
      <c r="L30" s="90" t="s">
        <v>231</v>
      </c>
      <c r="M30" s="90" t="s">
        <v>0</v>
      </c>
      <c r="N30" s="90" t="s">
        <v>175</v>
      </c>
      <c r="O30" s="90" t="s">
        <v>249</v>
      </c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</row>
    <row r="31" spans="1:29" s="20" customFormat="1" outlineLevel="1" x14ac:dyDescent="0.25">
      <c r="A31" s="52"/>
      <c r="B31" s="80" t="s">
        <v>241</v>
      </c>
      <c r="C31" s="9" t="s">
        <v>139</v>
      </c>
      <c r="D31" s="51"/>
      <c r="E31" s="81" t="s">
        <v>140</v>
      </c>
      <c r="F31" s="53"/>
      <c r="G31" s="54"/>
      <c r="H31" s="53"/>
      <c r="I31" s="55"/>
      <c r="J31" s="81">
        <f>H31*I31</f>
        <v>0</v>
      </c>
      <c r="K31" s="44" t="s">
        <v>244</v>
      </c>
      <c r="L31" s="90" t="s">
        <v>169</v>
      </c>
      <c r="M31" s="90" t="s">
        <v>0</v>
      </c>
      <c r="N31" s="90" t="s">
        <v>175</v>
      </c>
      <c r="O31" s="90" t="s">
        <v>249</v>
      </c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</row>
    <row r="32" spans="1:29" s="20" customFormat="1" outlineLevel="1" x14ac:dyDescent="0.25">
      <c r="A32" s="58" t="s">
        <v>245</v>
      </c>
      <c r="B32" s="121" t="s">
        <v>162</v>
      </c>
      <c r="C32" s="14" t="s">
        <v>111</v>
      </c>
      <c r="D32" s="51"/>
      <c r="E32" s="45">
        <v>10.199999999999999</v>
      </c>
      <c r="F32" s="122" t="s">
        <v>121</v>
      </c>
      <c r="G32" s="46">
        <v>25</v>
      </c>
      <c r="H32" s="47">
        <f t="shared" ref="H32:H35" si="6">E32*G32</f>
        <v>254.99999999999997</v>
      </c>
      <c r="I32" s="55"/>
      <c r="J32" s="125">
        <f>H32*I32</f>
        <v>0</v>
      </c>
      <c r="K32" s="44" t="s">
        <v>244</v>
      </c>
      <c r="L32" s="90" t="s">
        <v>169</v>
      </c>
      <c r="M32" s="90" t="s">
        <v>0</v>
      </c>
      <c r="N32" s="90" t="s">
        <v>175</v>
      </c>
      <c r="O32" s="90" t="s">
        <v>249</v>
      </c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</row>
    <row r="33" spans="1:29" s="20" customFormat="1" outlineLevel="1" x14ac:dyDescent="0.25">
      <c r="A33" s="58" t="s">
        <v>246</v>
      </c>
      <c r="B33" s="121" t="s">
        <v>162</v>
      </c>
      <c r="C33" s="14" t="s">
        <v>110</v>
      </c>
      <c r="D33" s="51"/>
      <c r="E33" s="45">
        <v>11.3</v>
      </c>
      <c r="F33" s="122" t="s">
        <v>121</v>
      </c>
      <c r="G33" s="46">
        <v>5</v>
      </c>
      <c r="H33" s="47">
        <f t="shared" si="6"/>
        <v>56.5</v>
      </c>
      <c r="I33" s="55"/>
      <c r="J33" s="125">
        <f>H33*I33</f>
        <v>0</v>
      </c>
      <c r="K33" s="44" t="s">
        <v>244</v>
      </c>
      <c r="L33" s="90" t="s">
        <v>169</v>
      </c>
      <c r="M33" s="90" t="s">
        <v>0</v>
      </c>
      <c r="N33" s="90" t="s">
        <v>175</v>
      </c>
      <c r="O33" s="90" t="s">
        <v>249</v>
      </c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</row>
    <row r="34" spans="1:29" s="20" customFormat="1" outlineLevel="1" x14ac:dyDescent="0.25">
      <c r="A34" s="32" t="s">
        <v>253</v>
      </c>
      <c r="B34" s="31" t="s">
        <v>163</v>
      </c>
      <c r="C34" s="11" t="s">
        <v>111</v>
      </c>
      <c r="D34" s="31"/>
      <c r="E34" s="47">
        <v>12.6</v>
      </c>
      <c r="F34" s="34" t="s">
        <v>121</v>
      </c>
      <c r="G34" s="46">
        <v>25</v>
      </c>
      <c r="H34" s="47">
        <f t="shared" si="6"/>
        <v>315</v>
      </c>
      <c r="I34" s="55"/>
      <c r="J34" s="81">
        <f>H34*I34</f>
        <v>0</v>
      </c>
      <c r="K34" s="23" t="s">
        <v>254</v>
      </c>
      <c r="L34" s="90" t="s">
        <v>231</v>
      </c>
      <c r="M34" s="90" t="s">
        <v>0</v>
      </c>
      <c r="N34" s="90" t="s">
        <v>175</v>
      </c>
      <c r="O34" s="90" t="s">
        <v>249</v>
      </c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</row>
    <row r="35" spans="1:29" s="20" customFormat="1" outlineLevel="1" x14ac:dyDescent="0.25">
      <c r="A35" s="32" t="s">
        <v>255</v>
      </c>
      <c r="B35" s="31" t="s">
        <v>163</v>
      </c>
      <c r="C35" s="11" t="s">
        <v>252</v>
      </c>
      <c r="D35" s="31"/>
      <c r="E35" s="47">
        <v>13</v>
      </c>
      <c r="F35" s="34" t="s">
        <v>121</v>
      </c>
      <c r="G35" s="46">
        <v>5</v>
      </c>
      <c r="H35" s="47">
        <f t="shared" si="6"/>
        <v>65</v>
      </c>
      <c r="I35" s="55"/>
      <c r="J35" s="81">
        <v>0</v>
      </c>
      <c r="K35" s="23" t="s">
        <v>254</v>
      </c>
      <c r="L35" s="90" t="s">
        <v>231</v>
      </c>
      <c r="M35" s="90" t="s">
        <v>0</v>
      </c>
      <c r="N35" s="90" t="s">
        <v>175</v>
      </c>
      <c r="O35" s="90" t="s">
        <v>249</v>
      </c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</row>
    <row r="36" spans="1:29" s="20" customFormat="1" outlineLevel="1" x14ac:dyDescent="0.25">
      <c r="A36" s="32"/>
      <c r="B36" s="49"/>
      <c r="C36" s="19"/>
      <c r="D36" s="51"/>
      <c r="E36" s="47"/>
      <c r="F36" s="47"/>
      <c r="G36" s="46"/>
      <c r="H36" s="47"/>
      <c r="I36" s="81"/>
      <c r="J36" s="81"/>
      <c r="K36" s="44"/>
      <c r="L36" s="90" t="s">
        <v>231</v>
      </c>
      <c r="M36" s="90" t="s">
        <v>0</v>
      </c>
      <c r="N36" s="90" t="s">
        <v>175</v>
      </c>
      <c r="O36" s="90" t="s">
        <v>249</v>
      </c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</row>
    <row r="37" spans="1:29" ht="18.75" x14ac:dyDescent="0.25">
      <c r="A37" s="84" t="s">
        <v>233</v>
      </c>
      <c r="B37" s="2"/>
      <c r="C37" s="12"/>
      <c r="D37" s="2"/>
      <c r="E37" s="2"/>
      <c r="F37" s="2"/>
      <c r="G37" s="6"/>
      <c r="H37" s="2"/>
      <c r="I37" s="130"/>
      <c r="J37" s="2"/>
      <c r="K37" s="2"/>
      <c r="L37" s="90" t="s">
        <v>169</v>
      </c>
      <c r="M37" s="51" t="s">
        <v>0</v>
      </c>
      <c r="N37" s="90" t="s">
        <v>175</v>
      </c>
      <c r="O37" s="51" t="s">
        <v>250</v>
      </c>
    </row>
    <row r="38" spans="1:29" outlineLevel="1" x14ac:dyDescent="0.25">
      <c r="A38" s="38"/>
      <c r="B38" s="39" t="s">
        <v>102</v>
      </c>
      <c r="C38" s="13"/>
      <c r="D38" s="40"/>
      <c r="E38" s="41"/>
      <c r="F38" s="41"/>
      <c r="G38" s="42"/>
      <c r="H38" s="41"/>
      <c r="I38" s="123"/>
      <c r="J38" s="123"/>
      <c r="K38" s="43"/>
      <c r="L38" s="90" t="s">
        <v>231</v>
      </c>
      <c r="M38" s="51" t="s">
        <v>0</v>
      </c>
      <c r="N38" s="90" t="s">
        <v>175</v>
      </c>
      <c r="O38" s="51" t="s">
        <v>250</v>
      </c>
    </row>
    <row r="39" spans="1:29" s="48" customFormat="1" outlineLevel="1" x14ac:dyDescent="0.25">
      <c r="A39" s="32" t="s">
        <v>47</v>
      </c>
      <c r="B39" s="49" t="s">
        <v>196</v>
      </c>
      <c r="C39" s="11" t="s">
        <v>110</v>
      </c>
      <c r="D39" s="51"/>
      <c r="E39" s="47">
        <v>16</v>
      </c>
      <c r="F39" s="47" t="s">
        <v>121</v>
      </c>
      <c r="G39" s="46">
        <v>5</v>
      </c>
      <c r="H39" s="47">
        <f t="shared" ref="H39:H45" si="7">E39*G39</f>
        <v>80</v>
      </c>
      <c r="I39" s="55"/>
      <c r="J39" s="81">
        <f t="shared" ref="J39:J45" si="8">H39*I39</f>
        <v>0</v>
      </c>
      <c r="K39" s="44"/>
      <c r="L39" s="90" t="s">
        <v>231</v>
      </c>
      <c r="M39" s="90" t="s">
        <v>0</v>
      </c>
      <c r="N39" s="90" t="s">
        <v>231</v>
      </c>
      <c r="O39" s="51" t="s">
        <v>250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9" s="50" customFormat="1" outlineLevel="1" x14ac:dyDescent="0.25">
      <c r="A40" s="32" t="s">
        <v>123</v>
      </c>
      <c r="B40" s="49" t="s">
        <v>197</v>
      </c>
      <c r="C40" s="19" t="s">
        <v>110</v>
      </c>
      <c r="D40" s="51"/>
      <c r="E40" s="47">
        <v>17</v>
      </c>
      <c r="F40" s="47" t="s">
        <v>121</v>
      </c>
      <c r="G40" s="57">
        <v>5</v>
      </c>
      <c r="H40" s="47">
        <f t="shared" si="7"/>
        <v>85</v>
      </c>
      <c r="I40" s="55"/>
      <c r="J40" s="67">
        <f t="shared" si="8"/>
        <v>0</v>
      </c>
      <c r="K40" s="44"/>
      <c r="L40" s="90" t="s">
        <v>231</v>
      </c>
      <c r="M40" s="90" t="s">
        <v>0</v>
      </c>
      <c r="N40" s="90" t="s">
        <v>175</v>
      </c>
      <c r="O40" s="51" t="s">
        <v>250</v>
      </c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</row>
    <row r="41" spans="1:29" outlineLevel="1" x14ac:dyDescent="0.25">
      <c r="A41" s="32" t="s">
        <v>13</v>
      </c>
      <c r="B41" s="49" t="s">
        <v>204</v>
      </c>
      <c r="C41" s="11" t="s">
        <v>110</v>
      </c>
      <c r="D41" s="51"/>
      <c r="E41" s="47">
        <v>19</v>
      </c>
      <c r="F41" s="47" t="s">
        <v>121</v>
      </c>
      <c r="G41" s="46">
        <v>5</v>
      </c>
      <c r="H41" s="47">
        <f t="shared" si="7"/>
        <v>95</v>
      </c>
      <c r="I41" s="55"/>
      <c r="J41" s="81">
        <f t="shared" si="8"/>
        <v>0</v>
      </c>
      <c r="K41" s="44"/>
      <c r="L41" s="90" t="s">
        <v>231</v>
      </c>
      <c r="M41" s="90" t="s">
        <v>0</v>
      </c>
      <c r="N41" s="90" t="s">
        <v>175</v>
      </c>
      <c r="O41" s="51" t="s">
        <v>250</v>
      </c>
    </row>
    <row r="42" spans="1:29" outlineLevel="1" x14ac:dyDescent="0.25">
      <c r="A42" s="32" t="s">
        <v>14</v>
      </c>
      <c r="B42" s="49" t="s">
        <v>205</v>
      </c>
      <c r="C42" s="11" t="s">
        <v>110</v>
      </c>
      <c r="D42" s="51"/>
      <c r="E42" s="47">
        <v>21.2</v>
      </c>
      <c r="F42" s="47" t="s">
        <v>121</v>
      </c>
      <c r="G42" s="46">
        <v>5</v>
      </c>
      <c r="H42" s="47">
        <f t="shared" si="7"/>
        <v>106</v>
      </c>
      <c r="I42" s="55"/>
      <c r="J42" s="81">
        <f t="shared" si="8"/>
        <v>0</v>
      </c>
      <c r="K42" s="44"/>
      <c r="L42" s="90" t="s">
        <v>231</v>
      </c>
      <c r="M42" s="90" t="s">
        <v>0</v>
      </c>
      <c r="N42" s="90" t="s">
        <v>175</v>
      </c>
      <c r="O42" s="51" t="s">
        <v>250</v>
      </c>
    </row>
    <row r="43" spans="1:29" outlineLevel="1" x14ac:dyDescent="0.25">
      <c r="A43" s="32" t="s">
        <v>15</v>
      </c>
      <c r="B43" s="49" t="s">
        <v>206</v>
      </c>
      <c r="C43" s="11" t="s">
        <v>110</v>
      </c>
      <c r="D43" s="51"/>
      <c r="E43" s="47">
        <v>21.2</v>
      </c>
      <c r="F43" s="47" t="s">
        <v>121</v>
      </c>
      <c r="G43" s="46">
        <v>5</v>
      </c>
      <c r="H43" s="47">
        <f t="shared" si="7"/>
        <v>106</v>
      </c>
      <c r="I43" s="55"/>
      <c r="J43" s="81">
        <f t="shared" si="8"/>
        <v>0</v>
      </c>
      <c r="K43" s="44"/>
      <c r="L43" s="90" t="s">
        <v>231</v>
      </c>
      <c r="M43" s="90" t="s">
        <v>0</v>
      </c>
      <c r="N43" s="90" t="s">
        <v>231</v>
      </c>
      <c r="O43" s="51" t="s">
        <v>250</v>
      </c>
    </row>
    <row r="44" spans="1:29" outlineLevel="1" x14ac:dyDescent="0.25">
      <c r="A44" s="32" t="s">
        <v>16</v>
      </c>
      <c r="B44" s="49" t="s">
        <v>207</v>
      </c>
      <c r="C44" s="11" t="s">
        <v>110</v>
      </c>
      <c r="D44" s="51"/>
      <c r="E44" s="47">
        <v>21.2</v>
      </c>
      <c r="F44" s="47" t="s">
        <v>121</v>
      </c>
      <c r="G44" s="46">
        <v>5</v>
      </c>
      <c r="H44" s="47">
        <f t="shared" si="7"/>
        <v>106</v>
      </c>
      <c r="I44" s="55"/>
      <c r="J44" s="81">
        <f t="shared" si="8"/>
        <v>0</v>
      </c>
      <c r="K44" s="44"/>
      <c r="L44" s="90" t="s">
        <v>231</v>
      </c>
      <c r="M44" s="90" t="s">
        <v>0</v>
      </c>
      <c r="N44" s="90" t="s">
        <v>175</v>
      </c>
      <c r="O44" s="51" t="s">
        <v>250</v>
      </c>
    </row>
    <row r="45" spans="1:29" outlineLevel="1" x14ac:dyDescent="0.25">
      <c r="A45" s="32" t="s">
        <v>17</v>
      </c>
      <c r="B45" s="49" t="s">
        <v>208</v>
      </c>
      <c r="C45" s="11" t="s">
        <v>110</v>
      </c>
      <c r="D45" s="51"/>
      <c r="E45" s="47">
        <v>21.2</v>
      </c>
      <c r="F45" s="47" t="s">
        <v>121</v>
      </c>
      <c r="G45" s="46">
        <v>5</v>
      </c>
      <c r="H45" s="47">
        <f t="shared" si="7"/>
        <v>106</v>
      </c>
      <c r="I45" s="55"/>
      <c r="J45" s="81">
        <f t="shared" si="8"/>
        <v>0</v>
      </c>
      <c r="K45" s="44"/>
      <c r="L45" s="90" t="s">
        <v>231</v>
      </c>
      <c r="M45" s="90" t="s">
        <v>0</v>
      </c>
      <c r="N45" s="90" t="s">
        <v>175</v>
      </c>
      <c r="O45" s="51" t="s">
        <v>250</v>
      </c>
    </row>
    <row r="46" spans="1:29" outlineLevel="1" x14ac:dyDescent="0.25">
      <c r="B46" s="49"/>
      <c r="D46" s="49"/>
      <c r="E46" s="47"/>
      <c r="F46" s="47"/>
      <c r="G46" s="46"/>
      <c r="H46" s="47"/>
      <c r="I46" s="131"/>
      <c r="J46" s="81"/>
      <c r="L46" s="90" t="s">
        <v>231</v>
      </c>
      <c r="M46" s="90" t="s">
        <v>0</v>
      </c>
      <c r="N46" s="90" t="s">
        <v>231</v>
      </c>
      <c r="O46" s="51" t="s">
        <v>250</v>
      </c>
    </row>
    <row r="47" spans="1:29" outlineLevel="1" x14ac:dyDescent="0.25">
      <c r="A47" s="38"/>
      <c r="B47" s="39" t="s">
        <v>106</v>
      </c>
      <c r="C47" s="13"/>
      <c r="D47" s="40"/>
      <c r="E47" s="41"/>
      <c r="F47" s="41"/>
      <c r="G47" s="42"/>
      <c r="H47" s="41"/>
      <c r="I47" s="124"/>
      <c r="J47" s="123"/>
      <c r="K47" s="43"/>
      <c r="L47" s="90" t="s">
        <v>231</v>
      </c>
      <c r="M47" s="90" t="s">
        <v>0</v>
      </c>
      <c r="N47" s="90" t="s">
        <v>175</v>
      </c>
      <c r="O47" s="51" t="s">
        <v>250</v>
      </c>
    </row>
    <row r="48" spans="1:29" s="50" customFormat="1" outlineLevel="1" x14ac:dyDescent="0.25">
      <c r="A48" s="52" t="s">
        <v>132</v>
      </c>
      <c r="B48" s="51" t="s">
        <v>40</v>
      </c>
      <c r="C48" s="19" t="s">
        <v>110</v>
      </c>
      <c r="D48" s="51"/>
      <c r="E48" s="56">
        <v>16.5</v>
      </c>
      <c r="F48" s="56" t="s">
        <v>121</v>
      </c>
      <c r="G48" s="57">
        <v>5</v>
      </c>
      <c r="H48" s="47">
        <f t="shared" ref="H48:H54" si="9">E48*G48</f>
        <v>82.5</v>
      </c>
      <c r="I48" s="55"/>
      <c r="J48" s="67">
        <f t="shared" ref="J48:J54" si="10">H48*I48</f>
        <v>0</v>
      </c>
      <c r="K48" s="44"/>
      <c r="L48" s="90" t="s">
        <v>231</v>
      </c>
      <c r="M48" s="90" t="s">
        <v>0</v>
      </c>
      <c r="N48" s="90" t="s">
        <v>175</v>
      </c>
      <c r="O48" s="51" t="s">
        <v>250</v>
      </c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</row>
    <row r="49" spans="1:29" s="50" customFormat="1" outlineLevel="1" x14ac:dyDescent="0.25">
      <c r="A49" s="52" t="s">
        <v>131</v>
      </c>
      <c r="B49" s="51" t="s">
        <v>41</v>
      </c>
      <c r="C49" s="19" t="s">
        <v>110</v>
      </c>
      <c r="D49" s="51"/>
      <c r="E49" s="56">
        <v>17.5</v>
      </c>
      <c r="F49" s="56" t="s">
        <v>121</v>
      </c>
      <c r="G49" s="57">
        <v>5</v>
      </c>
      <c r="H49" s="47">
        <f t="shared" si="9"/>
        <v>87.5</v>
      </c>
      <c r="I49" s="55"/>
      <c r="J49" s="67">
        <f t="shared" si="10"/>
        <v>0</v>
      </c>
      <c r="K49" s="44"/>
      <c r="L49" s="90" t="s">
        <v>231</v>
      </c>
      <c r="M49" s="90" t="s">
        <v>0</v>
      </c>
      <c r="N49" s="90" t="s">
        <v>175</v>
      </c>
      <c r="O49" s="51" t="s">
        <v>250</v>
      </c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</row>
    <row r="50" spans="1:29" s="50" customFormat="1" outlineLevel="1" x14ac:dyDescent="0.25">
      <c r="A50" s="52" t="s">
        <v>130</v>
      </c>
      <c r="B50" s="49" t="s">
        <v>42</v>
      </c>
      <c r="C50" s="19" t="s">
        <v>110</v>
      </c>
      <c r="D50" s="51"/>
      <c r="E50" s="56">
        <v>21.4</v>
      </c>
      <c r="F50" s="56" t="s">
        <v>121</v>
      </c>
      <c r="G50" s="57">
        <v>5</v>
      </c>
      <c r="H50" s="47">
        <f t="shared" si="9"/>
        <v>107</v>
      </c>
      <c r="I50" s="55"/>
      <c r="J50" s="67">
        <f t="shared" si="10"/>
        <v>0</v>
      </c>
      <c r="K50" s="44"/>
      <c r="L50" s="90" t="s">
        <v>231</v>
      </c>
      <c r="M50" s="90" t="s">
        <v>0</v>
      </c>
      <c r="N50" s="90" t="s">
        <v>231</v>
      </c>
      <c r="O50" s="51" t="s">
        <v>250</v>
      </c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</row>
    <row r="51" spans="1:29" s="50" customFormat="1" outlineLevel="1" x14ac:dyDescent="0.25">
      <c r="A51" s="52" t="s">
        <v>129</v>
      </c>
      <c r="B51" s="51" t="s">
        <v>43</v>
      </c>
      <c r="C51" s="19" t="s">
        <v>110</v>
      </c>
      <c r="D51" s="51"/>
      <c r="E51" s="56">
        <v>21.4</v>
      </c>
      <c r="F51" s="56" t="s">
        <v>121</v>
      </c>
      <c r="G51" s="57">
        <v>5</v>
      </c>
      <c r="H51" s="47">
        <f t="shared" si="9"/>
        <v>107</v>
      </c>
      <c r="I51" s="55"/>
      <c r="J51" s="67">
        <f t="shared" si="10"/>
        <v>0</v>
      </c>
      <c r="K51" s="44"/>
      <c r="L51" s="90" t="s">
        <v>231</v>
      </c>
      <c r="M51" s="90" t="s">
        <v>0</v>
      </c>
      <c r="N51" s="90" t="s">
        <v>231</v>
      </c>
      <c r="O51" s="51" t="s">
        <v>250</v>
      </c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</row>
    <row r="52" spans="1:29" s="50" customFormat="1" outlineLevel="1" x14ac:dyDescent="0.25">
      <c r="A52" s="52" t="s">
        <v>128</v>
      </c>
      <c r="B52" s="51" t="s">
        <v>44</v>
      </c>
      <c r="C52" s="19" t="s">
        <v>110</v>
      </c>
      <c r="D52" s="51"/>
      <c r="E52" s="56">
        <v>21.4</v>
      </c>
      <c r="F52" s="56" t="s">
        <v>121</v>
      </c>
      <c r="G52" s="57">
        <v>5</v>
      </c>
      <c r="H52" s="47">
        <f t="shared" si="9"/>
        <v>107</v>
      </c>
      <c r="I52" s="55"/>
      <c r="J52" s="67">
        <f t="shared" si="10"/>
        <v>0</v>
      </c>
      <c r="K52" s="44"/>
      <c r="L52" s="90" t="s">
        <v>231</v>
      </c>
      <c r="M52" s="90" t="s">
        <v>0</v>
      </c>
      <c r="N52" s="90" t="s">
        <v>231</v>
      </c>
      <c r="O52" s="51" t="s">
        <v>250</v>
      </c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</row>
    <row r="53" spans="1:29" s="50" customFormat="1" outlineLevel="1" x14ac:dyDescent="0.25">
      <c r="A53" s="52" t="s">
        <v>127</v>
      </c>
      <c r="B53" s="51" t="s">
        <v>59</v>
      </c>
      <c r="C53" s="19" t="s">
        <v>110</v>
      </c>
      <c r="D53" s="51"/>
      <c r="E53" s="56">
        <v>21.4</v>
      </c>
      <c r="F53" s="56" t="s">
        <v>121</v>
      </c>
      <c r="G53" s="57">
        <v>5</v>
      </c>
      <c r="H53" s="47">
        <f t="shared" si="9"/>
        <v>107</v>
      </c>
      <c r="I53" s="55"/>
      <c r="J53" s="67">
        <f t="shared" si="10"/>
        <v>0</v>
      </c>
      <c r="K53" s="44"/>
      <c r="L53" s="90" t="s">
        <v>231</v>
      </c>
      <c r="M53" s="90" t="s">
        <v>0</v>
      </c>
      <c r="N53" s="90" t="s">
        <v>231</v>
      </c>
      <c r="O53" s="51" t="s">
        <v>250</v>
      </c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</row>
    <row r="54" spans="1:29" s="50" customFormat="1" outlineLevel="1" x14ac:dyDescent="0.25">
      <c r="A54" s="52" t="s">
        <v>167</v>
      </c>
      <c r="B54" s="51" t="s">
        <v>166</v>
      </c>
      <c r="C54" s="19" t="s">
        <v>110</v>
      </c>
      <c r="D54" s="51"/>
      <c r="E54" s="56">
        <v>21</v>
      </c>
      <c r="F54" s="56" t="s">
        <v>121</v>
      </c>
      <c r="G54" s="57">
        <v>5</v>
      </c>
      <c r="H54" s="47">
        <f t="shared" si="9"/>
        <v>105</v>
      </c>
      <c r="I54" s="55"/>
      <c r="J54" s="67">
        <f t="shared" si="10"/>
        <v>0</v>
      </c>
      <c r="K54" s="44"/>
      <c r="L54" s="90" t="s">
        <v>231</v>
      </c>
      <c r="M54" s="90" t="s">
        <v>0</v>
      </c>
      <c r="N54" s="90" t="s">
        <v>175</v>
      </c>
      <c r="O54" s="51" t="s">
        <v>250</v>
      </c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</row>
    <row r="55" spans="1:29" s="50" customFormat="1" outlineLevel="1" x14ac:dyDescent="0.25">
      <c r="A55" s="52"/>
      <c r="B55" s="51"/>
      <c r="C55" s="19"/>
      <c r="D55" s="51"/>
      <c r="E55" s="53"/>
      <c r="F55" s="53"/>
      <c r="G55" s="54"/>
      <c r="H55" s="53"/>
      <c r="I55" s="55"/>
      <c r="J55" s="125"/>
      <c r="K55" s="51"/>
      <c r="L55" s="90" t="s">
        <v>231</v>
      </c>
      <c r="M55" s="90" t="s">
        <v>0</v>
      </c>
      <c r="N55" s="90" t="s">
        <v>231</v>
      </c>
      <c r="O55" s="51" t="s">
        <v>250</v>
      </c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</row>
    <row r="56" spans="1:29" s="20" customFormat="1" outlineLevel="1" x14ac:dyDescent="0.25">
      <c r="A56" s="52" t="s">
        <v>168</v>
      </c>
      <c r="B56" s="51" t="s">
        <v>194</v>
      </c>
      <c r="C56" s="19" t="s">
        <v>110</v>
      </c>
      <c r="D56" s="51"/>
      <c r="E56" s="56">
        <v>14.8</v>
      </c>
      <c r="F56" s="56" t="s">
        <v>121</v>
      </c>
      <c r="G56" s="57">
        <v>5</v>
      </c>
      <c r="H56" s="47">
        <f>E56*G56</f>
        <v>74</v>
      </c>
      <c r="I56" s="55"/>
      <c r="J56" s="67">
        <f>H56*I56</f>
        <v>0</v>
      </c>
      <c r="K56" s="44"/>
      <c r="L56" s="90" t="s">
        <v>231</v>
      </c>
      <c r="M56" s="90" t="s">
        <v>0</v>
      </c>
      <c r="N56" s="90" t="s">
        <v>175</v>
      </c>
      <c r="O56" s="51" t="s">
        <v>250</v>
      </c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</row>
    <row r="57" spans="1:29" outlineLevel="1" x14ac:dyDescent="0.25">
      <c r="I57" s="131"/>
      <c r="J57" s="126"/>
      <c r="L57" s="90" t="s">
        <v>231</v>
      </c>
      <c r="M57" s="90" t="s">
        <v>0</v>
      </c>
      <c r="N57" s="90" t="s">
        <v>231</v>
      </c>
      <c r="O57" s="51" t="s">
        <v>250</v>
      </c>
    </row>
    <row r="58" spans="1:29" outlineLevel="1" x14ac:dyDescent="0.25">
      <c r="A58" s="38"/>
      <c r="B58" s="39" t="s">
        <v>103</v>
      </c>
      <c r="C58" s="13"/>
      <c r="D58" s="40"/>
      <c r="E58" s="41"/>
      <c r="F58" s="41"/>
      <c r="G58" s="42"/>
      <c r="H58" s="41"/>
      <c r="I58" s="124"/>
      <c r="J58" s="123"/>
      <c r="K58" s="43"/>
      <c r="L58" s="90" t="s">
        <v>231</v>
      </c>
      <c r="M58" s="90" t="s">
        <v>0</v>
      </c>
      <c r="N58" s="90" t="s">
        <v>231</v>
      </c>
      <c r="O58" s="51" t="s">
        <v>250</v>
      </c>
    </row>
    <row r="59" spans="1:29" s="51" customFormat="1" outlineLevel="1" x14ac:dyDescent="0.25">
      <c r="A59" s="52" t="s">
        <v>53</v>
      </c>
      <c r="B59" s="51" t="s">
        <v>64</v>
      </c>
      <c r="C59" s="19" t="s">
        <v>110</v>
      </c>
      <c r="E59" s="53">
        <v>17.5</v>
      </c>
      <c r="F59" s="47" t="s">
        <v>121</v>
      </c>
      <c r="G59" s="54">
        <v>5</v>
      </c>
      <c r="H59" s="47">
        <f t="shared" ref="H59:H64" si="11">E59*G59</f>
        <v>87.5</v>
      </c>
      <c r="I59" s="55"/>
      <c r="J59" s="125">
        <f t="shared" ref="J59:J64" si="12">H59*I59</f>
        <v>0</v>
      </c>
      <c r="L59" s="90" t="s">
        <v>231</v>
      </c>
      <c r="M59" s="90" t="s">
        <v>0</v>
      </c>
      <c r="N59" s="90" t="s">
        <v>231</v>
      </c>
      <c r="O59" s="51" t="s">
        <v>250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</row>
    <row r="60" spans="1:29" s="51" customFormat="1" outlineLevel="1" x14ac:dyDescent="0.25">
      <c r="A60" s="52" t="s">
        <v>54</v>
      </c>
      <c r="B60" s="51" t="s">
        <v>64</v>
      </c>
      <c r="C60" s="19" t="s">
        <v>112</v>
      </c>
      <c r="E60" s="53">
        <v>18</v>
      </c>
      <c r="F60" s="47" t="s">
        <v>121</v>
      </c>
      <c r="G60" s="54">
        <v>2.5</v>
      </c>
      <c r="H60" s="47">
        <f t="shared" si="11"/>
        <v>45</v>
      </c>
      <c r="I60" s="55"/>
      <c r="J60" s="125">
        <f t="shared" si="12"/>
        <v>0</v>
      </c>
      <c r="L60" s="90" t="s">
        <v>231</v>
      </c>
      <c r="M60" s="90" t="s">
        <v>0</v>
      </c>
      <c r="N60" s="90" t="s">
        <v>231</v>
      </c>
      <c r="O60" s="51" t="s">
        <v>250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</row>
    <row r="61" spans="1:29" s="51" customFormat="1" outlineLevel="1" x14ac:dyDescent="0.25">
      <c r="A61" s="52" t="s">
        <v>55</v>
      </c>
      <c r="B61" s="51" t="s">
        <v>66</v>
      </c>
      <c r="C61" s="19" t="s">
        <v>110</v>
      </c>
      <c r="E61" s="53">
        <v>17.5</v>
      </c>
      <c r="F61" s="47" t="s">
        <v>121</v>
      </c>
      <c r="G61" s="54">
        <v>5</v>
      </c>
      <c r="H61" s="47">
        <f t="shared" si="11"/>
        <v>87.5</v>
      </c>
      <c r="I61" s="55"/>
      <c r="J61" s="125">
        <f t="shared" si="12"/>
        <v>0</v>
      </c>
      <c r="L61" s="90" t="s">
        <v>231</v>
      </c>
      <c r="M61" s="90" t="s">
        <v>0</v>
      </c>
      <c r="N61" s="90" t="s">
        <v>231</v>
      </c>
      <c r="O61" s="51" t="s">
        <v>250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</row>
    <row r="62" spans="1:29" s="51" customFormat="1" outlineLevel="1" x14ac:dyDescent="0.25">
      <c r="A62" s="52" t="s">
        <v>56</v>
      </c>
      <c r="B62" s="51" t="s">
        <v>66</v>
      </c>
      <c r="C62" s="19" t="s">
        <v>112</v>
      </c>
      <c r="E62" s="53">
        <v>18</v>
      </c>
      <c r="F62" s="47" t="s">
        <v>121</v>
      </c>
      <c r="G62" s="54">
        <v>2.5</v>
      </c>
      <c r="H62" s="47">
        <f t="shared" si="11"/>
        <v>45</v>
      </c>
      <c r="I62" s="55"/>
      <c r="J62" s="125">
        <f t="shared" si="12"/>
        <v>0</v>
      </c>
      <c r="L62" s="90" t="s">
        <v>231</v>
      </c>
      <c r="M62" s="90" t="s">
        <v>0</v>
      </c>
      <c r="N62" s="90" t="s">
        <v>231</v>
      </c>
      <c r="O62" s="51" t="s">
        <v>250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</row>
    <row r="63" spans="1:29" s="51" customFormat="1" outlineLevel="1" x14ac:dyDescent="0.25">
      <c r="A63" s="52" t="s">
        <v>57</v>
      </c>
      <c r="B63" s="51" t="s">
        <v>65</v>
      </c>
      <c r="C63" s="19" t="s">
        <v>110</v>
      </c>
      <c r="E63" s="53">
        <v>17.5</v>
      </c>
      <c r="F63" s="47" t="s">
        <v>121</v>
      </c>
      <c r="G63" s="54">
        <v>5</v>
      </c>
      <c r="H63" s="47">
        <f t="shared" si="11"/>
        <v>87.5</v>
      </c>
      <c r="I63" s="55"/>
      <c r="J63" s="125">
        <f t="shared" si="12"/>
        <v>0</v>
      </c>
      <c r="L63" s="90" t="s">
        <v>231</v>
      </c>
      <c r="M63" s="90" t="s">
        <v>0</v>
      </c>
      <c r="N63" s="90" t="s">
        <v>231</v>
      </c>
      <c r="O63" s="51" t="s">
        <v>250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</row>
    <row r="64" spans="1:29" s="51" customFormat="1" outlineLevel="1" x14ac:dyDescent="0.25">
      <c r="A64" s="52" t="s">
        <v>58</v>
      </c>
      <c r="B64" s="51" t="s">
        <v>65</v>
      </c>
      <c r="C64" s="19" t="s">
        <v>112</v>
      </c>
      <c r="E64" s="53">
        <v>18</v>
      </c>
      <c r="F64" s="47" t="s">
        <v>121</v>
      </c>
      <c r="G64" s="54">
        <v>2.5</v>
      </c>
      <c r="H64" s="47">
        <f t="shared" si="11"/>
        <v>45</v>
      </c>
      <c r="I64" s="55"/>
      <c r="J64" s="125">
        <f t="shared" si="12"/>
        <v>0</v>
      </c>
      <c r="L64" s="90" t="s">
        <v>231</v>
      </c>
      <c r="M64" s="90" t="s">
        <v>0</v>
      </c>
      <c r="N64" s="90" t="s">
        <v>231</v>
      </c>
      <c r="O64" s="51" t="s">
        <v>250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</row>
    <row r="65" spans="1:29" s="51" customFormat="1" outlineLevel="1" x14ac:dyDescent="0.25">
      <c r="A65" s="32"/>
      <c r="B65" s="31"/>
      <c r="C65" s="11"/>
      <c r="D65" s="31"/>
      <c r="E65" s="34"/>
      <c r="F65" s="34"/>
      <c r="G65" s="35"/>
      <c r="H65" s="34"/>
      <c r="I65" s="131"/>
      <c r="J65" s="125"/>
      <c r="K65" s="37"/>
      <c r="L65" s="90" t="s">
        <v>231</v>
      </c>
      <c r="M65" s="90" t="s">
        <v>0</v>
      </c>
      <c r="N65" s="90" t="s">
        <v>231</v>
      </c>
      <c r="O65" s="51" t="s">
        <v>250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</row>
    <row r="66" spans="1:29" s="51" customFormat="1" outlineLevel="1" x14ac:dyDescent="0.25">
      <c r="A66" s="38"/>
      <c r="B66" s="39" t="s">
        <v>203</v>
      </c>
      <c r="C66" s="13"/>
      <c r="D66" s="40"/>
      <c r="E66" s="41"/>
      <c r="F66" s="41"/>
      <c r="G66" s="42"/>
      <c r="H66" s="41"/>
      <c r="I66" s="124"/>
      <c r="J66" s="123"/>
      <c r="K66" s="43"/>
      <c r="L66" s="90" t="s">
        <v>231</v>
      </c>
      <c r="M66" s="90" t="s">
        <v>0</v>
      </c>
      <c r="N66" s="90" t="s">
        <v>175</v>
      </c>
      <c r="O66" s="51" t="s">
        <v>250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</row>
    <row r="67" spans="1:29" s="51" customFormat="1" outlineLevel="1" x14ac:dyDescent="0.25">
      <c r="A67" s="52" t="s">
        <v>170</v>
      </c>
      <c r="B67" s="51" t="s">
        <v>171</v>
      </c>
      <c r="C67" s="19" t="s">
        <v>110</v>
      </c>
      <c r="E67" s="53">
        <v>19.100000000000001</v>
      </c>
      <c r="F67" s="47" t="s">
        <v>121</v>
      </c>
      <c r="G67" s="54">
        <v>5</v>
      </c>
      <c r="H67" s="47">
        <f>E67*G67</f>
        <v>95.5</v>
      </c>
      <c r="I67" s="55"/>
      <c r="J67" s="125">
        <f>H67*I67</f>
        <v>0</v>
      </c>
      <c r="L67" s="90" t="s">
        <v>231</v>
      </c>
      <c r="M67" s="90" t="s">
        <v>0</v>
      </c>
      <c r="N67" s="90" t="s">
        <v>175</v>
      </c>
      <c r="O67" s="51" t="s">
        <v>250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</row>
    <row r="68" spans="1:29" outlineLevel="1" x14ac:dyDescent="0.25">
      <c r="I68" s="131"/>
      <c r="J68" s="125"/>
      <c r="L68" s="90" t="s">
        <v>231</v>
      </c>
      <c r="M68" s="90" t="s">
        <v>0</v>
      </c>
      <c r="N68" s="90" t="s">
        <v>231</v>
      </c>
      <c r="O68" s="51" t="s">
        <v>250</v>
      </c>
    </row>
    <row r="69" spans="1:29" outlineLevel="1" x14ac:dyDescent="0.25">
      <c r="A69" s="38"/>
      <c r="B69" s="39" t="s">
        <v>104</v>
      </c>
      <c r="C69" s="13"/>
      <c r="D69" s="40"/>
      <c r="E69" s="41"/>
      <c r="F69" s="41"/>
      <c r="G69" s="42"/>
      <c r="H69" s="41"/>
      <c r="I69" s="124"/>
      <c r="J69" s="123"/>
      <c r="K69" s="43"/>
      <c r="L69" s="90" t="s">
        <v>231</v>
      </c>
      <c r="M69" s="90" t="s">
        <v>0</v>
      </c>
      <c r="N69" s="90" t="s">
        <v>231</v>
      </c>
      <c r="O69" s="51" t="s">
        <v>250</v>
      </c>
    </row>
    <row r="70" spans="1:29" s="48" customFormat="1" outlineLevel="1" x14ac:dyDescent="0.25">
      <c r="A70" s="32" t="s">
        <v>24</v>
      </c>
      <c r="B70" s="49" t="s">
        <v>99</v>
      </c>
      <c r="C70" s="11" t="s">
        <v>92</v>
      </c>
      <c r="D70" s="51"/>
      <c r="E70" s="34">
        <v>1.1000000000000001</v>
      </c>
      <c r="F70" s="34" t="s">
        <v>122</v>
      </c>
      <c r="G70" s="35">
        <v>22</v>
      </c>
      <c r="H70" s="47">
        <f t="shared" ref="H70:H71" si="13">E70*G70</f>
        <v>24.200000000000003</v>
      </c>
      <c r="I70" s="55"/>
      <c r="J70" s="126">
        <f>H70*I70</f>
        <v>0</v>
      </c>
      <c r="K70" s="44" t="s">
        <v>258</v>
      </c>
      <c r="L70" s="90" t="s">
        <v>231</v>
      </c>
      <c r="M70" s="90" t="s">
        <v>0</v>
      </c>
      <c r="N70" s="90" t="s">
        <v>231</v>
      </c>
      <c r="O70" s="51" t="s">
        <v>250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</row>
    <row r="71" spans="1:29" outlineLevel="1" x14ac:dyDescent="0.25">
      <c r="A71" s="32" t="s">
        <v>25</v>
      </c>
      <c r="B71" s="49" t="s">
        <v>98</v>
      </c>
      <c r="C71" s="11" t="s">
        <v>92</v>
      </c>
      <c r="D71" s="51"/>
      <c r="E71" s="34">
        <v>1.1000000000000001</v>
      </c>
      <c r="F71" s="34" t="s">
        <v>122</v>
      </c>
      <c r="G71" s="35">
        <v>22</v>
      </c>
      <c r="H71" s="47">
        <f t="shared" si="13"/>
        <v>24.200000000000003</v>
      </c>
      <c r="I71" s="55"/>
      <c r="J71" s="126">
        <f>H71*I71</f>
        <v>0</v>
      </c>
      <c r="K71" s="44" t="s">
        <v>258</v>
      </c>
      <c r="L71" s="90" t="s">
        <v>231</v>
      </c>
      <c r="M71" s="90" t="s">
        <v>0</v>
      </c>
      <c r="N71" s="90" t="s">
        <v>231</v>
      </c>
      <c r="O71" s="51" t="s">
        <v>250</v>
      </c>
    </row>
    <row r="72" spans="1:29" outlineLevel="1" x14ac:dyDescent="0.25">
      <c r="B72" s="49"/>
      <c r="I72" s="131"/>
      <c r="J72" s="126"/>
      <c r="L72" s="90" t="s">
        <v>231</v>
      </c>
      <c r="M72" s="90" t="s">
        <v>0</v>
      </c>
      <c r="N72" s="90" t="s">
        <v>231</v>
      </c>
      <c r="O72" s="51" t="s">
        <v>250</v>
      </c>
    </row>
    <row r="73" spans="1:29" outlineLevel="1" x14ac:dyDescent="0.25">
      <c r="A73" s="38"/>
      <c r="B73" s="39" t="s">
        <v>209</v>
      </c>
      <c r="C73" s="13"/>
      <c r="D73" s="40"/>
      <c r="E73" s="41"/>
      <c r="F73" s="41"/>
      <c r="G73" s="42"/>
      <c r="H73" s="41"/>
      <c r="I73" s="124"/>
      <c r="J73" s="123"/>
      <c r="K73" s="43"/>
      <c r="L73" s="90" t="s">
        <v>169</v>
      </c>
      <c r="M73" s="90" t="s">
        <v>0</v>
      </c>
      <c r="N73" s="90" t="s">
        <v>175</v>
      </c>
      <c r="O73" s="51" t="s">
        <v>250</v>
      </c>
      <c r="AB73" s="31"/>
      <c r="AC73" s="31"/>
    </row>
    <row r="74" spans="1:29" s="48" customFormat="1" outlineLevel="1" x14ac:dyDescent="0.25">
      <c r="A74" s="32" t="s">
        <v>26</v>
      </c>
      <c r="B74" s="49" t="s">
        <v>161</v>
      </c>
      <c r="C74" s="11" t="s">
        <v>110</v>
      </c>
      <c r="D74" s="51"/>
      <c r="E74" s="34">
        <v>15.4</v>
      </c>
      <c r="F74" s="34" t="s">
        <v>121</v>
      </c>
      <c r="G74" s="35">
        <v>5</v>
      </c>
      <c r="H74" s="47">
        <f t="shared" ref="H74:H80" si="14">E74*G74</f>
        <v>77</v>
      </c>
      <c r="I74" s="55"/>
      <c r="J74" s="126">
        <f>H74*I74</f>
        <v>0</v>
      </c>
      <c r="K74" s="37"/>
      <c r="L74" s="90" t="s">
        <v>231</v>
      </c>
      <c r="M74" s="90" t="s">
        <v>0</v>
      </c>
      <c r="N74" s="90" t="s">
        <v>231</v>
      </c>
      <c r="O74" s="51" t="s">
        <v>250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9" outlineLevel="1" x14ac:dyDescent="0.25">
      <c r="A75" s="32" t="s">
        <v>27</v>
      </c>
      <c r="B75" s="49" t="s">
        <v>79</v>
      </c>
      <c r="C75" s="11" t="s">
        <v>110</v>
      </c>
      <c r="D75" s="51"/>
      <c r="E75" s="34">
        <v>15.4</v>
      </c>
      <c r="F75" s="34" t="s">
        <v>121</v>
      </c>
      <c r="G75" s="35">
        <v>5</v>
      </c>
      <c r="H75" s="47">
        <f t="shared" si="14"/>
        <v>77</v>
      </c>
      <c r="I75" s="55"/>
      <c r="J75" s="126">
        <f t="shared" ref="J75:J80" si="15">H75*I75</f>
        <v>0</v>
      </c>
      <c r="L75" s="90" t="s">
        <v>231</v>
      </c>
      <c r="M75" s="90" t="s">
        <v>0</v>
      </c>
      <c r="N75" s="90" t="s">
        <v>231</v>
      </c>
      <c r="O75" s="51" t="s">
        <v>250</v>
      </c>
      <c r="AB75" s="31"/>
      <c r="AC75" s="31"/>
    </row>
    <row r="76" spans="1:29" outlineLevel="1" x14ac:dyDescent="0.25">
      <c r="A76" s="32" t="s">
        <v>28</v>
      </c>
      <c r="B76" s="49" t="s">
        <v>210</v>
      </c>
      <c r="C76" s="11" t="s">
        <v>110</v>
      </c>
      <c r="D76" s="51"/>
      <c r="E76" s="34">
        <v>16.5</v>
      </c>
      <c r="F76" s="34" t="s">
        <v>121</v>
      </c>
      <c r="G76" s="35">
        <v>5</v>
      </c>
      <c r="H76" s="47">
        <f t="shared" si="14"/>
        <v>82.5</v>
      </c>
      <c r="I76" s="55"/>
      <c r="J76" s="126">
        <f t="shared" si="15"/>
        <v>0</v>
      </c>
      <c r="L76" s="90" t="s">
        <v>231</v>
      </c>
      <c r="M76" s="90" t="s">
        <v>0</v>
      </c>
      <c r="N76" s="90" t="s">
        <v>231</v>
      </c>
      <c r="O76" s="51" t="s">
        <v>250</v>
      </c>
      <c r="AB76" s="31"/>
      <c r="AC76" s="31"/>
    </row>
    <row r="77" spans="1:29" s="44" customFormat="1" outlineLevel="1" x14ac:dyDescent="0.25">
      <c r="A77" s="58" t="s">
        <v>247</v>
      </c>
      <c r="B77" s="121" t="s">
        <v>242</v>
      </c>
      <c r="C77" s="14" t="s">
        <v>110</v>
      </c>
      <c r="D77" s="51"/>
      <c r="E77" s="45">
        <v>13.5</v>
      </c>
      <c r="F77" s="122" t="s">
        <v>121</v>
      </c>
      <c r="G77" s="54">
        <v>5</v>
      </c>
      <c r="H77" s="47">
        <f t="shared" si="14"/>
        <v>67.5</v>
      </c>
      <c r="I77" s="55"/>
      <c r="J77" s="67">
        <f>H77*I77</f>
        <v>0</v>
      </c>
      <c r="K77" s="44" t="s">
        <v>244</v>
      </c>
      <c r="L77" s="90" t="s">
        <v>169</v>
      </c>
      <c r="M77" s="90" t="s">
        <v>0</v>
      </c>
      <c r="N77" s="90" t="s">
        <v>175</v>
      </c>
      <c r="O77" s="51" t="s">
        <v>250</v>
      </c>
    </row>
    <row r="78" spans="1:29" s="44" customFormat="1" outlineLevel="1" x14ac:dyDescent="0.25">
      <c r="A78" s="32" t="s">
        <v>138</v>
      </c>
      <c r="B78" s="51" t="s">
        <v>200</v>
      </c>
      <c r="C78" s="11" t="s">
        <v>110</v>
      </c>
      <c r="D78" s="51"/>
      <c r="E78" s="56">
        <v>15.8</v>
      </c>
      <c r="F78" s="34" t="s">
        <v>121</v>
      </c>
      <c r="G78" s="57">
        <v>5</v>
      </c>
      <c r="H78" s="47">
        <f t="shared" si="14"/>
        <v>79</v>
      </c>
      <c r="I78" s="55"/>
      <c r="J78" s="126">
        <f t="shared" si="15"/>
        <v>0</v>
      </c>
      <c r="K78" s="44" t="s">
        <v>257</v>
      </c>
      <c r="L78" s="90" t="s">
        <v>231</v>
      </c>
      <c r="M78" s="90" t="s">
        <v>0</v>
      </c>
      <c r="N78" s="90" t="s">
        <v>231</v>
      </c>
      <c r="O78" s="51" t="s">
        <v>250</v>
      </c>
    </row>
    <row r="79" spans="1:29" s="44" customFormat="1" outlineLevel="1" x14ac:dyDescent="0.25">
      <c r="A79" s="52" t="s">
        <v>142</v>
      </c>
      <c r="B79" s="51" t="s">
        <v>201</v>
      </c>
      <c r="C79" s="19" t="s">
        <v>110</v>
      </c>
      <c r="D79" s="51"/>
      <c r="E79" s="56">
        <v>15.6</v>
      </c>
      <c r="F79" s="56" t="s">
        <v>121</v>
      </c>
      <c r="G79" s="57">
        <v>5</v>
      </c>
      <c r="H79" s="47">
        <f t="shared" si="14"/>
        <v>78</v>
      </c>
      <c r="I79" s="55"/>
      <c r="J79" s="67">
        <f t="shared" si="15"/>
        <v>0</v>
      </c>
      <c r="K79" s="44" t="s">
        <v>257</v>
      </c>
      <c r="L79" s="90" t="s">
        <v>231</v>
      </c>
      <c r="M79" s="90" t="s">
        <v>0</v>
      </c>
      <c r="N79" s="90" t="s">
        <v>175</v>
      </c>
      <c r="O79" s="51" t="s">
        <v>250</v>
      </c>
    </row>
    <row r="80" spans="1:29" s="44" customFormat="1" outlineLevel="1" x14ac:dyDescent="0.25">
      <c r="A80" s="58" t="s">
        <v>248</v>
      </c>
      <c r="B80" s="121" t="s">
        <v>243</v>
      </c>
      <c r="C80" s="14" t="s">
        <v>110</v>
      </c>
      <c r="D80" s="51"/>
      <c r="E80" s="45">
        <v>15</v>
      </c>
      <c r="F80" s="122" t="s">
        <v>121</v>
      </c>
      <c r="G80" s="54">
        <v>5</v>
      </c>
      <c r="H80" s="47">
        <f t="shared" si="14"/>
        <v>75</v>
      </c>
      <c r="I80" s="55"/>
      <c r="J80" s="67">
        <f t="shared" si="15"/>
        <v>0</v>
      </c>
      <c r="K80" s="44" t="s">
        <v>244</v>
      </c>
      <c r="L80" s="90" t="s">
        <v>169</v>
      </c>
      <c r="M80" s="90" t="s">
        <v>0</v>
      </c>
      <c r="N80" s="90" t="s">
        <v>175</v>
      </c>
      <c r="O80" s="51" t="s">
        <v>250</v>
      </c>
    </row>
    <row r="81" spans="1:29" outlineLevel="1" x14ac:dyDescent="0.25">
      <c r="A81" s="60"/>
      <c r="B81" s="60"/>
      <c r="C81" s="15"/>
      <c r="D81" s="60"/>
      <c r="E81" s="61"/>
      <c r="F81" s="61"/>
      <c r="H81" s="61"/>
      <c r="I81" s="132"/>
      <c r="J81" s="67"/>
      <c r="K81" s="62"/>
      <c r="L81" s="90" t="s">
        <v>231</v>
      </c>
      <c r="M81" s="90" t="s">
        <v>0</v>
      </c>
      <c r="N81" s="90" t="s">
        <v>231</v>
      </c>
      <c r="O81" s="51" t="s">
        <v>250</v>
      </c>
    </row>
    <row r="82" spans="1:29" s="60" customFormat="1" ht="18.75" x14ac:dyDescent="0.25">
      <c r="A82" s="82" t="s">
        <v>234</v>
      </c>
      <c r="B82" s="3"/>
      <c r="C82" s="16"/>
      <c r="D82" s="3"/>
      <c r="E82" s="3"/>
      <c r="F82" s="3"/>
      <c r="G82" s="7"/>
      <c r="H82" s="3"/>
      <c r="I82" s="133"/>
      <c r="J82" s="3"/>
      <c r="K82" s="3"/>
      <c r="L82" s="90" t="s">
        <v>231</v>
      </c>
      <c r="M82" s="51" t="s">
        <v>164</v>
      </c>
      <c r="N82" s="90" t="s">
        <v>231</v>
      </c>
      <c r="O82" s="51" t="s">
        <v>250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</row>
    <row r="83" spans="1:29" ht="16.149999999999999" customHeight="1" outlineLevel="1" x14ac:dyDescent="0.25">
      <c r="A83" s="38"/>
      <c r="B83" s="39" t="s">
        <v>102</v>
      </c>
      <c r="C83" s="13"/>
      <c r="D83" s="40"/>
      <c r="E83" s="41"/>
      <c r="F83" s="41"/>
      <c r="G83" s="42"/>
      <c r="H83" s="41"/>
      <c r="I83" s="124"/>
      <c r="J83" s="123"/>
      <c r="K83" s="43"/>
      <c r="L83" s="90" t="s">
        <v>231</v>
      </c>
      <c r="M83" s="51" t="s">
        <v>164</v>
      </c>
      <c r="N83" s="90" t="s">
        <v>231</v>
      </c>
      <c r="O83" s="51" t="s">
        <v>250</v>
      </c>
    </row>
    <row r="84" spans="1:29" s="51" customFormat="1" ht="15.6" customHeight="1" outlineLevel="1" x14ac:dyDescent="0.25">
      <c r="A84" s="52" t="s">
        <v>71</v>
      </c>
      <c r="B84" s="51" t="s">
        <v>48</v>
      </c>
      <c r="C84" s="19" t="s">
        <v>108</v>
      </c>
      <c r="E84" s="53">
        <v>2.8</v>
      </c>
      <c r="F84" s="53" t="s">
        <v>122</v>
      </c>
      <c r="G84" s="54">
        <v>6</v>
      </c>
      <c r="H84" s="47">
        <f t="shared" ref="H84:H90" si="16">E84*G84</f>
        <v>16.799999999999997</v>
      </c>
      <c r="I84" s="55"/>
      <c r="J84" s="125">
        <f>H84*I84</f>
        <v>0</v>
      </c>
      <c r="L84" s="90" t="s">
        <v>231</v>
      </c>
      <c r="M84" s="51" t="s">
        <v>164</v>
      </c>
      <c r="N84" s="90" t="s">
        <v>231</v>
      </c>
      <c r="O84" s="51" t="s">
        <v>250</v>
      </c>
    </row>
    <row r="85" spans="1:29" s="51" customFormat="1" ht="15.6" customHeight="1" outlineLevel="1" x14ac:dyDescent="0.25">
      <c r="A85" s="52" t="s">
        <v>143</v>
      </c>
      <c r="B85" s="51" t="s">
        <v>49</v>
      </c>
      <c r="C85" s="19" t="s">
        <v>108</v>
      </c>
      <c r="E85" s="53">
        <v>3</v>
      </c>
      <c r="F85" s="53" t="s">
        <v>122</v>
      </c>
      <c r="G85" s="54">
        <v>6</v>
      </c>
      <c r="H85" s="47">
        <f t="shared" si="16"/>
        <v>18</v>
      </c>
      <c r="I85" s="55"/>
      <c r="J85" s="125">
        <f>H85*I85</f>
        <v>0</v>
      </c>
      <c r="L85" s="90" t="s">
        <v>231</v>
      </c>
      <c r="M85" s="51" t="s">
        <v>164</v>
      </c>
      <c r="N85" s="90" t="s">
        <v>231</v>
      </c>
      <c r="O85" s="51" t="s">
        <v>250</v>
      </c>
    </row>
    <row r="86" spans="1:29" s="51" customFormat="1" outlineLevel="1" x14ac:dyDescent="0.25">
      <c r="A86" s="52" t="s">
        <v>72</v>
      </c>
      <c r="B86" s="51" t="s">
        <v>50</v>
      </c>
      <c r="C86" s="19" t="s">
        <v>108</v>
      </c>
      <c r="E86" s="53">
        <v>3.3</v>
      </c>
      <c r="F86" s="53" t="s">
        <v>122</v>
      </c>
      <c r="G86" s="54">
        <v>6</v>
      </c>
      <c r="H86" s="47">
        <f t="shared" si="16"/>
        <v>19.799999999999997</v>
      </c>
      <c r="I86" s="55"/>
      <c r="J86" s="125">
        <f t="shared" ref="J86:J90" si="17">H86*I86</f>
        <v>0</v>
      </c>
      <c r="L86" s="90" t="s">
        <v>231</v>
      </c>
      <c r="M86" s="51" t="s">
        <v>164</v>
      </c>
      <c r="N86" s="90" t="s">
        <v>231</v>
      </c>
      <c r="O86" s="51" t="s">
        <v>250</v>
      </c>
    </row>
    <row r="87" spans="1:29" s="51" customFormat="1" outlineLevel="1" x14ac:dyDescent="0.25">
      <c r="A87" s="52" t="s">
        <v>60</v>
      </c>
      <c r="B87" s="51" t="s">
        <v>67</v>
      </c>
      <c r="C87" s="19" t="s">
        <v>108</v>
      </c>
      <c r="E87" s="53">
        <v>3.3</v>
      </c>
      <c r="F87" s="53" t="s">
        <v>122</v>
      </c>
      <c r="G87" s="54">
        <v>6</v>
      </c>
      <c r="H87" s="47">
        <f t="shared" si="16"/>
        <v>19.799999999999997</v>
      </c>
      <c r="I87" s="55"/>
      <c r="J87" s="67">
        <f t="shared" si="17"/>
        <v>0</v>
      </c>
      <c r="L87" s="90" t="s">
        <v>231</v>
      </c>
      <c r="M87" s="51" t="s">
        <v>164</v>
      </c>
      <c r="N87" s="90" t="s">
        <v>231</v>
      </c>
      <c r="O87" s="51" t="s">
        <v>250</v>
      </c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</row>
    <row r="88" spans="1:29" s="51" customFormat="1" outlineLevel="1" x14ac:dyDescent="0.25">
      <c r="A88" s="52" t="s">
        <v>61</v>
      </c>
      <c r="B88" s="51" t="s">
        <v>51</v>
      </c>
      <c r="C88" s="19" t="s">
        <v>108</v>
      </c>
      <c r="E88" s="53">
        <v>3.3</v>
      </c>
      <c r="F88" s="53" t="s">
        <v>122</v>
      </c>
      <c r="G88" s="54">
        <v>6</v>
      </c>
      <c r="H88" s="47">
        <f t="shared" si="16"/>
        <v>19.799999999999997</v>
      </c>
      <c r="I88" s="55"/>
      <c r="J88" s="67">
        <f t="shared" si="17"/>
        <v>0</v>
      </c>
      <c r="L88" s="90" t="s">
        <v>231</v>
      </c>
      <c r="M88" s="51" t="s">
        <v>164</v>
      </c>
      <c r="N88" s="90" t="s">
        <v>231</v>
      </c>
      <c r="O88" s="51" t="s">
        <v>250</v>
      </c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</row>
    <row r="89" spans="1:29" s="51" customFormat="1" outlineLevel="1" x14ac:dyDescent="0.25">
      <c r="A89" s="52" t="s">
        <v>62</v>
      </c>
      <c r="B89" s="51" t="s">
        <v>52</v>
      </c>
      <c r="C89" s="19" t="s">
        <v>108</v>
      </c>
      <c r="E89" s="53">
        <v>3.3</v>
      </c>
      <c r="F89" s="53" t="s">
        <v>122</v>
      </c>
      <c r="G89" s="54">
        <v>6</v>
      </c>
      <c r="H89" s="47">
        <f t="shared" si="16"/>
        <v>19.799999999999997</v>
      </c>
      <c r="I89" s="55"/>
      <c r="J89" s="67">
        <f t="shared" si="17"/>
        <v>0</v>
      </c>
      <c r="L89" s="90" t="s">
        <v>231</v>
      </c>
      <c r="M89" s="51" t="s">
        <v>164</v>
      </c>
      <c r="N89" s="90" t="s">
        <v>231</v>
      </c>
      <c r="O89" s="51" t="s">
        <v>250</v>
      </c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</row>
    <row r="90" spans="1:29" s="51" customFormat="1" outlineLevel="1" x14ac:dyDescent="0.25">
      <c r="A90" s="52" t="s">
        <v>63</v>
      </c>
      <c r="B90" s="51" t="s">
        <v>240</v>
      </c>
      <c r="C90" s="19" t="s">
        <v>108</v>
      </c>
      <c r="E90" s="53">
        <v>3.3</v>
      </c>
      <c r="F90" s="53" t="s">
        <v>122</v>
      </c>
      <c r="G90" s="54">
        <v>6</v>
      </c>
      <c r="H90" s="47">
        <f t="shared" si="16"/>
        <v>19.799999999999997</v>
      </c>
      <c r="I90" s="55"/>
      <c r="J90" s="67">
        <f t="shared" si="17"/>
        <v>0</v>
      </c>
      <c r="L90" s="90" t="s">
        <v>231</v>
      </c>
      <c r="M90" s="51" t="s">
        <v>164</v>
      </c>
      <c r="N90" s="90" t="s">
        <v>231</v>
      </c>
      <c r="O90" s="51" t="s">
        <v>250</v>
      </c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</row>
    <row r="91" spans="1:29" outlineLevel="1" x14ac:dyDescent="0.25">
      <c r="D91" s="51"/>
      <c r="I91" s="131"/>
      <c r="J91" s="126"/>
      <c r="L91" s="90" t="s">
        <v>231</v>
      </c>
      <c r="M91" s="51" t="s">
        <v>164</v>
      </c>
      <c r="N91" s="90" t="s">
        <v>231</v>
      </c>
      <c r="O91" s="51" t="s">
        <v>250</v>
      </c>
    </row>
    <row r="92" spans="1:29" outlineLevel="1" x14ac:dyDescent="0.25">
      <c r="A92" s="38"/>
      <c r="B92" s="39" t="s">
        <v>103</v>
      </c>
      <c r="C92" s="13"/>
      <c r="D92" s="40"/>
      <c r="E92" s="41"/>
      <c r="F92" s="41"/>
      <c r="G92" s="42"/>
      <c r="H92" s="41"/>
      <c r="I92" s="124"/>
      <c r="J92" s="123"/>
      <c r="K92" s="43"/>
      <c r="L92" s="90" t="s">
        <v>231</v>
      </c>
      <c r="M92" s="51" t="s">
        <v>164</v>
      </c>
      <c r="N92" s="90" t="s">
        <v>231</v>
      </c>
      <c r="O92" s="51" t="s">
        <v>250</v>
      </c>
    </row>
    <row r="93" spans="1:29" s="51" customFormat="1" outlineLevel="1" x14ac:dyDescent="0.25">
      <c r="A93" s="52" t="s">
        <v>68</v>
      </c>
      <c r="B93" s="51" t="s">
        <v>93</v>
      </c>
      <c r="C93" s="19" t="s">
        <v>116</v>
      </c>
      <c r="E93" s="53">
        <v>2.5</v>
      </c>
      <c r="F93" s="53" t="s">
        <v>122</v>
      </c>
      <c r="G93" s="54">
        <v>6</v>
      </c>
      <c r="H93" s="47">
        <f t="shared" ref="H93:H95" si="18">E93*G93</f>
        <v>15</v>
      </c>
      <c r="I93" s="55"/>
      <c r="J93" s="125">
        <f>H93*I93</f>
        <v>0</v>
      </c>
      <c r="L93" s="90" t="s">
        <v>231</v>
      </c>
      <c r="M93" s="51" t="s">
        <v>164</v>
      </c>
      <c r="N93" s="90" t="s">
        <v>231</v>
      </c>
      <c r="O93" s="51" t="s">
        <v>250</v>
      </c>
    </row>
    <row r="94" spans="1:29" s="51" customFormat="1" outlineLevel="1" x14ac:dyDescent="0.25">
      <c r="A94" s="52" t="s">
        <v>69</v>
      </c>
      <c r="B94" s="51" t="s">
        <v>94</v>
      </c>
      <c r="C94" s="19" t="s">
        <v>116</v>
      </c>
      <c r="E94" s="53">
        <v>2.5</v>
      </c>
      <c r="F94" s="53" t="s">
        <v>122</v>
      </c>
      <c r="G94" s="54">
        <v>6</v>
      </c>
      <c r="H94" s="47">
        <f t="shared" si="18"/>
        <v>15</v>
      </c>
      <c r="I94" s="55"/>
      <c r="J94" s="125">
        <f>H94*I94</f>
        <v>0</v>
      </c>
      <c r="L94" s="90" t="s">
        <v>231</v>
      </c>
      <c r="M94" s="51" t="s">
        <v>164</v>
      </c>
      <c r="N94" s="90" t="s">
        <v>231</v>
      </c>
      <c r="O94" s="51" t="s">
        <v>250</v>
      </c>
    </row>
    <row r="95" spans="1:29" s="51" customFormat="1" outlineLevel="1" x14ac:dyDescent="0.25">
      <c r="A95" s="52" t="s">
        <v>70</v>
      </c>
      <c r="B95" s="51" t="s">
        <v>95</v>
      </c>
      <c r="C95" s="19" t="s">
        <v>116</v>
      </c>
      <c r="E95" s="53">
        <v>2.5</v>
      </c>
      <c r="F95" s="53" t="s">
        <v>122</v>
      </c>
      <c r="G95" s="54">
        <v>6</v>
      </c>
      <c r="H95" s="47">
        <f t="shared" si="18"/>
        <v>15</v>
      </c>
      <c r="I95" s="55"/>
      <c r="J95" s="125">
        <f>H95*I95</f>
        <v>0</v>
      </c>
      <c r="L95" s="90" t="s">
        <v>231</v>
      </c>
      <c r="M95" s="51" t="s">
        <v>164</v>
      </c>
      <c r="N95" s="90" t="s">
        <v>231</v>
      </c>
      <c r="O95" s="51" t="s">
        <v>250</v>
      </c>
    </row>
    <row r="96" spans="1:29" outlineLevel="1" x14ac:dyDescent="0.25">
      <c r="D96" s="51"/>
      <c r="H96" s="47"/>
      <c r="I96" s="131"/>
      <c r="J96" s="126"/>
      <c r="L96" s="90" t="s">
        <v>231</v>
      </c>
      <c r="M96" s="51" t="s">
        <v>164</v>
      </c>
      <c r="N96" s="90" t="s">
        <v>231</v>
      </c>
      <c r="O96" s="51" t="s">
        <v>250</v>
      </c>
    </row>
    <row r="97" spans="1:29" outlineLevel="1" x14ac:dyDescent="0.25">
      <c r="A97" s="38"/>
      <c r="B97" s="39" t="s">
        <v>105</v>
      </c>
      <c r="C97" s="13"/>
      <c r="D97" s="40"/>
      <c r="E97" s="41"/>
      <c r="F97" s="41"/>
      <c r="G97" s="42"/>
      <c r="H97" s="41"/>
      <c r="I97" s="124"/>
      <c r="J97" s="123"/>
      <c r="K97" s="43"/>
      <c r="L97" s="90" t="s">
        <v>231</v>
      </c>
      <c r="M97" s="51" t="s">
        <v>164</v>
      </c>
      <c r="N97" s="90" t="s">
        <v>231</v>
      </c>
      <c r="O97" s="51" t="s">
        <v>250</v>
      </c>
    </row>
    <row r="98" spans="1:29" s="50" customFormat="1" outlineLevel="1" x14ac:dyDescent="0.25">
      <c r="A98" s="52" t="s">
        <v>144</v>
      </c>
      <c r="B98" s="51" t="s">
        <v>40</v>
      </c>
      <c r="C98" s="19" t="s">
        <v>108</v>
      </c>
      <c r="D98" s="51"/>
      <c r="E98" s="53">
        <v>2.8</v>
      </c>
      <c r="F98" s="53" t="s">
        <v>122</v>
      </c>
      <c r="G98" s="54">
        <v>6</v>
      </c>
      <c r="H98" s="47">
        <f t="shared" ref="H98:H104" si="19">E98*G98</f>
        <v>16.799999999999997</v>
      </c>
      <c r="I98" s="55"/>
      <c r="J98" s="125">
        <f t="shared" ref="J98:J103" si="20">H98*I98</f>
        <v>0</v>
      </c>
      <c r="K98" s="44"/>
      <c r="L98" s="90" t="s">
        <v>231</v>
      </c>
      <c r="M98" s="51" t="s">
        <v>164</v>
      </c>
      <c r="N98" s="90" t="s">
        <v>231</v>
      </c>
      <c r="O98" s="51" t="s">
        <v>250</v>
      </c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</row>
    <row r="99" spans="1:29" s="50" customFormat="1" outlineLevel="1" x14ac:dyDescent="0.25">
      <c r="A99" s="52" t="s">
        <v>145</v>
      </c>
      <c r="B99" s="51" t="s">
        <v>41</v>
      </c>
      <c r="C99" s="19" t="s">
        <v>108</v>
      </c>
      <c r="D99" s="51"/>
      <c r="E99" s="53">
        <v>3</v>
      </c>
      <c r="F99" s="53" t="s">
        <v>122</v>
      </c>
      <c r="G99" s="54">
        <v>6</v>
      </c>
      <c r="H99" s="47">
        <f t="shared" si="19"/>
        <v>18</v>
      </c>
      <c r="I99" s="55"/>
      <c r="J99" s="125">
        <f t="shared" si="20"/>
        <v>0</v>
      </c>
      <c r="K99" s="44"/>
      <c r="L99" s="90" t="s">
        <v>231</v>
      </c>
      <c r="M99" s="51" t="s">
        <v>164</v>
      </c>
      <c r="N99" s="90" t="s">
        <v>231</v>
      </c>
      <c r="O99" s="51" t="s">
        <v>250</v>
      </c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</row>
    <row r="100" spans="1:29" s="50" customFormat="1" outlineLevel="1" x14ac:dyDescent="0.25">
      <c r="A100" s="52" t="s">
        <v>146</v>
      </c>
      <c r="B100" s="51" t="s">
        <v>42</v>
      </c>
      <c r="C100" s="19" t="s">
        <v>108</v>
      </c>
      <c r="D100" s="51"/>
      <c r="E100" s="53">
        <v>3.3</v>
      </c>
      <c r="F100" s="53" t="s">
        <v>122</v>
      </c>
      <c r="G100" s="54">
        <v>6</v>
      </c>
      <c r="H100" s="47">
        <f t="shared" si="19"/>
        <v>19.799999999999997</v>
      </c>
      <c r="I100" s="55"/>
      <c r="J100" s="125">
        <f t="shared" si="20"/>
        <v>0</v>
      </c>
      <c r="K100" s="44"/>
      <c r="L100" s="90" t="s">
        <v>231</v>
      </c>
      <c r="M100" s="51" t="s">
        <v>164</v>
      </c>
      <c r="N100" s="90" t="s">
        <v>231</v>
      </c>
      <c r="O100" s="51" t="s">
        <v>250</v>
      </c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</row>
    <row r="101" spans="1:29" s="50" customFormat="1" outlineLevel="1" x14ac:dyDescent="0.25">
      <c r="A101" s="52" t="s">
        <v>147</v>
      </c>
      <c r="B101" s="51" t="s">
        <v>43</v>
      </c>
      <c r="C101" s="19" t="s">
        <v>108</v>
      </c>
      <c r="D101" s="51"/>
      <c r="E101" s="53">
        <v>3.3</v>
      </c>
      <c r="F101" s="53" t="s">
        <v>122</v>
      </c>
      <c r="G101" s="54">
        <v>6</v>
      </c>
      <c r="H101" s="47">
        <f t="shared" si="19"/>
        <v>19.799999999999997</v>
      </c>
      <c r="I101" s="55"/>
      <c r="J101" s="125">
        <f t="shared" si="20"/>
        <v>0</v>
      </c>
      <c r="K101" s="44"/>
      <c r="L101" s="90" t="s">
        <v>231</v>
      </c>
      <c r="M101" s="51" t="s">
        <v>164</v>
      </c>
      <c r="N101" s="90" t="s">
        <v>231</v>
      </c>
      <c r="O101" s="51" t="s">
        <v>250</v>
      </c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</row>
    <row r="102" spans="1:29" s="50" customFormat="1" outlineLevel="1" x14ac:dyDescent="0.25">
      <c r="A102" s="52" t="s">
        <v>148</v>
      </c>
      <c r="B102" s="51" t="s">
        <v>44</v>
      </c>
      <c r="C102" s="19" t="s">
        <v>108</v>
      </c>
      <c r="D102" s="51"/>
      <c r="E102" s="53">
        <v>3.3</v>
      </c>
      <c r="F102" s="53" t="s">
        <v>122</v>
      </c>
      <c r="G102" s="54">
        <v>6</v>
      </c>
      <c r="H102" s="47">
        <f t="shared" si="19"/>
        <v>19.799999999999997</v>
      </c>
      <c r="I102" s="55"/>
      <c r="J102" s="125">
        <f t="shared" si="20"/>
        <v>0</v>
      </c>
      <c r="K102" s="44"/>
      <c r="L102" s="90" t="s">
        <v>231</v>
      </c>
      <c r="M102" s="51" t="s">
        <v>164</v>
      </c>
      <c r="N102" s="90" t="s">
        <v>231</v>
      </c>
      <c r="O102" s="51" t="s">
        <v>250</v>
      </c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</row>
    <row r="103" spans="1:29" s="50" customFormat="1" outlineLevel="1" x14ac:dyDescent="0.25">
      <c r="A103" s="52" t="s">
        <v>149</v>
      </c>
      <c r="B103" s="51" t="s">
        <v>59</v>
      </c>
      <c r="C103" s="19" t="s">
        <v>108</v>
      </c>
      <c r="D103" s="51"/>
      <c r="E103" s="53">
        <v>3.3</v>
      </c>
      <c r="F103" s="53" t="s">
        <v>122</v>
      </c>
      <c r="G103" s="54">
        <v>6</v>
      </c>
      <c r="H103" s="47">
        <f t="shared" si="19"/>
        <v>19.799999999999997</v>
      </c>
      <c r="I103" s="55"/>
      <c r="J103" s="125">
        <f t="shared" si="20"/>
        <v>0</v>
      </c>
      <c r="K103" s="44"/>
      <c r="L103" s="90" t="s">
        <v>231</v>
      </c>
      <c r="M103" s="51" t="s">
        <v>164</v>
      </c>
      <c r="N103" s="90" t="s">
        <v>231</v>
      </c>
      <c r="O103" s="51" t="s">
        <v>250</v>
      </c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</row>
    <row r="104" spans="1:29" s="50" customFormat="1" outlineLevel="1" x14ac:dyDescent="0.25">
      <c r="A104" s="52" t="s">
        <v>223</v>
      </c>
      <c r="B104" s="51" t="s">
        <v>224</v>
      </c>
      <c r="C104" s="19" t="s">
        <v>178</v>
      </c>
      <c r="D104" s="51"/>
      <c r="E104" s="53">
        <v>10.6</v>
      </c>
      <c r="F104" s="53" t="s">
        <v>122</v>
      </c>
      <c r="G104" s="54">
        <v>4</v>
      </c>
      <c r="H104" s="47">
        <f t="shared" si="19"/>
        <v>42.4</v>
      </c>
      <c r="I104" s="55"/>
      <c r="J104" s="125">
        <v>0</v>
      </c>
      <c r="K104" s="51"/>
      <c r="L104" s="90" t="s">
        <v>231</v>
      </c>
      <c r="M104" s="51" t="s">
        <v>164</v>
      </c>
      <c r="N104" s="90" t="s">
        <v>231</v>
      </c>
      <c r="O104" s="51" t="s">
        <v>250</v>
      </c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</row>
    <row r="105" spans="1:29" s="50" customFormat="1" outlineLevel="1" x14ac:dyDescent="0.25">
      <c r="A105" s="52"/>
      <c r="B105" s="51"/>
      <c r="C105" s="19"/>
      <c r="D105" s="51"/>
      <c r="E105" s="53"/>
      <c r="F105" s="53"/>
      <c r="G105" s="54"/>
      <c r="H105" s="53"/>
      <c r="I105" s="55"/>
      <c r="J105" s="125"/>
      <c r="K105" s="51"/>
      <c r="L105" s="90" t="s">
        <v>231</v>
      </c>
      <c r="M105" s="51" t="s">
        <v>164</v>
      </c>
      <c r="N105" s="90" t="s">
        <v>231</v>
      </c>
      <c r="O105" s="51" t="s">
        <v>250</v>
      </c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</row>
    <row r="106" spans="1:29" s="50" customFormat="1" outlineLevel="1" x14ac:dyDescent="0.25">
      <c r="A106" s="52" t="s">
        <v>229</v>
      </c>
      <c r="B106" s="51" t="s">
        <v>194</v>
      </c>
      <c r="C106" s="19" t="s">
        <v>113</v>
      </c>
      <c r="D106" s="51"/>
      <c r="E106" s="53">
        <v>15</v>
      </c>
      <c r="F106" s="53" t="s">
        <v>122</v>
      </c>
      <c r="G106" s="54">
        <v>1</v>
      </c>
      <c r="H106" s="47">
        <f t="shared" ref="H106:H107" si="21">E106*G106</f>
        <v>15</v>
      </c>
      <c r="I106" s="55"/>
      <c r="J106" s="125">
        <v>0</v>
      </c>
      <c r="K106" s="51"/>
      <c r="L106" s="90" t="s">
        <v>231</v>
      </c>
      <c r="M106" s="51" t="s">
        <v>164</v>
      </c>
      <c r="N106" s="90" t="s">
        <v>231</v>
      </c>
      <c r="O106" s="51" t="s">
        <v>250</v>
      </c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</row>
    <row r="107" spans="1:29" s="50" customFormat="1" outlineLevel="1" x14ac:dyDescent="0.25">
      <c r="A107" s="52" t="s">
        <v>230</v>
      </c>
      <c r="B107" s="51" t="s">
        <v>194</v>
      </c>
      <c r="C107" s="19" t="s">
        <v>228</v>
      </c>
      <c r="D107" s="51"/>
      <c r="E107" s="53">
        <v>8</v>
      </c>
      <c r="F107" s="53" t="s">
        <v>122</v>
      </c>
      <c r="G107" s="54">
        <v>2</v>
      </c>
      <c r="H107" s="47">
        <f t="shared" si="21"/>
        <v>16</v>
      </c>
      <c r="I107" s="55"/>
      <c r="J107" s="125">
        <v>0</v>
      </c>
      <c r="K107" s="51"/>
      <c r="L107" s="90" t="s">
        <v>231</v>
      </c>
      <c r="M107" s="51" t="s">
        <v>164</v>
      </c>
      <c r="N107" s="90" t="s">
        <v>231</v>
      </c>
      <c r="O107" s="51" t="s">
        <v>250</v>
      </c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</row>
    <row r="108" spans="1:29" s="50" customFormat="1" outlineLevel="1" x14ac:dyDescent="0.25">
      <c r="A108" s="58"/>
      <c r="B108" s="44"/>
      <c r="C108" s="14"/>
      <c r="D108" s="44"/>
      <c r="E108" s="45"/>
      <c r="F108" s="45"/>
      <c r="G108" s="63"/>
      <c r="H108" s="45"/>
      <c r="I108" s="59"/>
      <c r="J108" s="125"/>
      <c r="K108" s="44"/>
      <c r="L108" s="90" t="s">
        <v>231</v>
      </c>
      <c r="M108" s="51" t="s">
        <v>164</v>
      </c>
      <c r="N108" s="90" t="s">
        <v>231</v>
      </c>
      <c r="O108" s="51" t="s">
        <v>250</v>
      </c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</row>
    <row r="109" spans="1:29" s="50" customFormat="1" outlineLevel="1" x14ac:dyDescent="0.25">
      <c r="A109" s="32" t="s">
        <v>83</v>
      </c>
      <c r="B109" s="49" t="s">
        <v>84</v>
      </c>
      <c r="C109" s="11" t="s">
        <v>108</v>
      </c>
      <c r="D109" s="51"/>
      <c r="E109" s="53">
        <v>2.85</v>
      </c>
      <c r="F109" s="53" t="s">
        <v>122</v>
      </c>
      <c r="G109" s="54">
        <v>6</v>
      </c>
      <c r="H109" s="47">
        <f>E109*G109</f>
        <v>17.100000000000001</v>
      </c>
      <c r="I109" s="55"/>
      <c r="J109" s="67">
        <f t="shared" ref="J109" si="22">H109*I109</f>
        <v>0</v>
      </c>
      <c r="K109" s="37"/>
      <c r="L109" s="90" t="s">
        <v>231</v>
      </c>
      <c r="M109" s="51" t="s">
        <v>164</v>
      </c>
      <c r="N109" s="90" t="s">
        <v>231</v>
      </c>
      <c r="O109" s="51" t="s">
        <v>250</v>
      </c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</row>
    <row r="110" spans="1:29" s="50" customFormat="1" outlineLevel="1" x14ac:dyDescent="0.25">
      <c r="A110" s="52"/>
      <c r="B110" s="51"/>
      <c r="C110" s="19"/>
      <c r="D110" s="51"/>
      <c r="E110" s="53"/>
      <c r="F110" s="53"/>
      <c r="G110" s="54"/>
      <c r="H110" s="53"/>
      <c r="I110" s="131"/>
      <c r="J110" s="125"/>
      <c r="K110" s="51"/>
      <c r="L110" s="90" t="s">
        <v>231</v>
      </c>
      <c r="M110" s="51" t="s">
        <v>164</v>
      </c>
      <c r="N110" s="90" t="s">
        <v>231</v>
      </c>
      <c r="O110" s="51" t="s">
        <v>250</v>
      </c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</row>
    <row r="111" spans="1:29" s="50" customFormat="1" outlineLevel="1" x14ac:dyDescent="0.25">
      <c r="A111" s="96"/>
      <c r="B111" s="97" t="s">
        <v>176</v>
      </c>
      <c r="C111" s="98"/>
      <c r="D111" s="99"/>
      <c r="E111" s="100"/>
      <c r="F111" s="100"/>
      <c r="G111" s="101"/>
      <c r="H111" s="100"/>
      <c r="I111" s="102"/>
      <c r="J111" s="127"/>
      <c r="K111" s="103"/>
      <c r="L111" s="90" t="s">
        <v>231</v>
      </c>
      <c r="M111" s="51" t="s">
        <v>164</v>
      </c>
      <c r="N111" s="90" t="s">
        <v>231</v>
      </c>
      <c r="O111" s="51" t="s">
        <v>250</v>
      </c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</row>
    <row r="112" spans="1:29" s="50" customFormat="1" outlineLevel="1" x14ac:dyDescent="0.25">
      <c r="A112" s="52" t="s">
        <v>180</v>
      </c>
      <c r="B112" s="51" t="s">
        <v>177</v>
      </c>
      <c r="C112" s="19" t="s">
        <v>178</v>
      </c>
      <c r="D112" s="51"/>
      <c r="E112" s="53">
        <v>9.9</v>
      </c>
      <c r="F112" s="53" t="s">
        <v>179</v>
      </c>
      <c r="G112" s="54">
        <v>4</v>
      </c>
      <c r="H112" s="47">
        <f>E112*G112</f>
        <v>39.6</v>
      </c>
      <c r="I112" s="55"/>
      <c r="J112" s="125">
        <f>H112*I112</f>
        <v>0</v>
      </c>
      <c r="K112" s="44"/>
      <c r="L112" s="90" t="s">
        <v>231</v>
      </c>
      <c r="M112" s="51" t="s">
        <v>164</v>
      </c>
      <c r="N112" s="90" t="s">
        <v>231</v>
      </c>
      <c r="O112" s="51" t="s">
        <v>250</v>
      </c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</row>
    <row r="113" spans="1:15" outlineLevel="1" x14ac:dyDescent="0.25">
      <c r="D113" s="51"/>
      <c r="H113" s="47"/>
      <c r="I113" s="131"/>
      <c r="J113" s="126"/>
      <c r="L113" s="90" t="s">
        <v>231</v>
      </c>
      <c r="M113" s="51" t="s">
        <v>164</v>
      </c>
      <c r="N113" s="90" t="s">
        <v>231</v>
      </c>
      <c r="O113" s="51" t="s">
        <v>250</v>
      </c>
    </row>
    <row r="114" spans="1:15" ht="18.75" x14ac:dyDescent="0.25">
      <c r="A114" s="83" t="s">
        <v>235</v>
      </c>
      <c r="B114" s="4"/>
      <c r="C114" s="17"/>
      <c r="D114" s="4"/>
      <c r="E114" s="4"/>
      <c r="F114" s="4"/>
      <c r="G114" s="8"/>
      <c r="H114" s="4"/>
      <c r="I114" s="134"/>
      <c r="J114" s="4"/>
      <c r="K114" s="4"/>
      <c r="L114" s="90" t="s">
        <v>231</v>
      </c>
      <c r="M114" s="51" t="s">
        <v>164</v>
      </c>
      <c r="N114" s="90" t="s">
        <v>231</v>
      </c>
      <c r="O114" s="51" t="s">
        <v>250</v>
      </c>
    </row>
    <row r="115" spans="1:15" ht="15.75" customHeight="1" outlineLevel="1" x14ac:dyDescent="0.25">
      <c r="A115" s="38"/>
      <c r="B115" s="39" t="s">
        <v>102</v>
      </c>
      <c r="C115" s="13"/>
      <c r="D115" s="40"/>
      <c r="E115" s="41"/>
      <c r="F115" s="41"/>
      <c r="G115" s="42"/>
      <c r="H115" s="41"/>
      <c r="I115" s="124"/>
      <c r="J115" s="123"/>
      <c r="K115" s="43"/>
      <c r="L115" s="90" t="s">
        <v>231</v>
      </c>
      <c r="M115" s="51" t="s">
        <v>164</v>
      </c>
      <c r="N115" s="90" t="s">
        <v>231</v>
      </c>
      <c r="O115" s="51" t="s">
        <v>250</v>
      </c>
    </row>
    <row r="116" spans="1:15" s="51" customFormat="1" ht="15.75" customHeight="1" outlineLevel="1" x14ac:dyDescent="0.25">
      <c r="A116" s="52" t="s">
        <v>73</v>
      </c>
      <c r="B116" s="51" t="s">
        <v>211</v>
      </c>
      <c r="C116" s="19" t="s">
        <v>117</v>
      </c>
      <c r="E116" s="53">
        <v>1</v>
      </c>
      <c r="F116" s="34" t="s">
        <v>122</v>
      </c>
      <c r="G116" s="54">
        <v>16</v>
      </c>
      <c r="H116" s="47">
        <f t="shared" ref="H116:H122" si="23">E116*G116</f>
        <v>16</v>
      </c>
      <c r="I116" s="55"/>
      <c r="J116" s="125">
        <f t="shared" ref="J116:J127" si="24">H116*I116</f>
        <v>0</v>
      </c>
      <c r="L116" s="90" t="s">
        <v>231</v>
      </c>
      <c r="M116" s="51" t="s">
        <v>164</v>
      </c>
      <c r="N116" s="90" t="s">
        <v>231</v>
      </c>
      <c r="O116" s="51" t="s">
        <v>250</v>
      </c>
    </row>
    <row r="117" spans="1:15" s="51" customFormat="1" ht="15.75" customHeight="1" outlineLevel="1" x14ac:dyDescent="0.25">
      <c r="A117" s="52" t="s">
        <v>150</v>
      </c>
      <c r="B117" s="51" t="s">
        <v>212</v>
      </c>
      <c r="C117" s="19" t="s">
        <v>117</v>
      </c>
      <c r="E117" s="53">
        <v>1.1000000000000001</v>
      </c>
      <c r="F117" s="34" t="s">
        <v>122</v>
      </c>
      <c r="G117" s="54">
        <v>16</v>
      </c>
      <c r="H117" s="47">
        <f t="shared" si="23"/>
        <v>17.600000000000001</v>
      </c>
      <c r="I117" s="55"/>
      <c r="J117" s="125">
        <f t="shared" si="24"/>
        <v>0</v>
      </c>
      <c r="L117" s="90" t="s">
        <v>231</v>
      </c>
      <c r="M117" s="51" t="s">
        <v>164</v>
      </c>
      <c r="N117" s="90" t="s">
        <v>231</v>
      </c>
      <c r="O117" s="51" t="s">
        <v>250</v>
      </c>
    </row>
    <row r="118" spans="1:15" s="51" customFormat="1" outlineLevel="1" x14ac:dyDescent="0.25">
      <c r="A118" s="52" t="s">
        <v>74</v>
      </c>
      <c r="B118" s="51" t="s">
        <v>204</v>
      </c>
      <c r="C118" s="19" t="s">
        <v>117</v>
      </c>
      <c r="E118" s="53">
        <v>1.2</v>
      </c>
      <c r="F118" s="34" t="s">
        <v>122</v>
      </c>
      <c r="G118" s="54">
        <v>16</v>
      </c>
      <c r="H118" s="47">
        <f t="shared" si="23"/>
        <v>19.2</v>
      </c>
      <c r="I118" s="55"/>
      <c r="J118" s="125">
        <f t="shared" si="24"/>
        <v>0</v>
      </c>
      <c r="L118" s="90" t="s">
        <v>231</v>
      </c>
      <c r="M118" s="51" t="s">
        <v>164</v>
      </c>
      <c r="N118" s="90" t="s">
        <v>231</v>
      </c>
      <c r="O118" s="51" t="s">
        <v>250</v>
      </c>
    </row>
    <row r="119" spans="1:15" outlineLevel="1" x14ac:dyDescent="0.25">
      <c r="A119" s="32" t="s">
        <v>32</v>
      </c>
      <c r="B119" s="49" t="s">
        <v>213</v>
      </c>
      <c r="C119" s="19" t="s">
        <v>117</v>
      </c>
      <c r="D119" s="51"/>
      <c r="E119" s="47">
        <v>1.2</v>
      </c>
      <c r="F119" s="34" t="s">
        <v>122</v>
      </c>
      <c r="G119" s="54">
        <v>16</v>
      </c>
      <c r="H119" s="47">
        <f t="shared" si="23"/>
        <v>19.2</v>
      </c>
      <c r="I119" s="55"/>
      <c r="J119" s="126">
        <f t="shared" si="24"/>
        <v>0</v>
      </c>
      <c r="L119" s="90" t="s">
        <v>231</v>
      </c>
      <c r="M119" s="51" t="s">
        <v>164</v>
      </c>
      <c r="N119" s="90" t="s">
        <v>231</v>
      </c>
      <c r="O119" s="51" t="s">
        <v>250</v>
      </c>
    </row>
    <row r="120" spans="1:15" outlineLevel="1" x14ac:dyDescent="0.25">
      <c r="A120" s="32" t="s">
        <v>33</v>
      </c>
      <c r="B120" s="49" t="s">
        <v>214</v>
      </c>
      <c r="C120" s="19" t="s">
        <v>117</v>
      </c>
      <c r="D120" s="51"/>
      <c r="E120" s="47">
        <v>1.2</v>
      </c>
      <c r="F120" s="34" t="s">
        <v>122</v>
      </c>
      <c r="G120" s="54">
        <v>16</v>
      </c>
      <c r="H120" s="47">
        <f t="shared" si="23"/>
        <v>19.2</v>
      </c>
      <c r="I120" s="55"/>
      <c r="J120" s="126">
        <f t="shared" si="24"/>
        <v>0</v>
      </c>
      <c r="L120" s="90" t="s">
        <v>231</v>
      </c>
      <c r="M120" s="51" t="s">
        <v>164</v>
      </c>
      <c r="N120" s="90" t="s">
        <v>231</v>
      </c>
      <c r="O120" s="51" t="s">
        <v>250</v>
      </c>
    </row>
    <row r="121" spans="1:15" outlineLevel="1" x14ac:dyDescent="0.25">
      <c r="A121" s="32" t="s">
        <v>34</v>
      </c>
      <c r="B121" s="49" t="s">
        <v>207</v>
      </c>
      <c r="C121" s="19" t="s">
        <v>117</v>
      </c>
      <c r="D121" s="51"/>
      <c r="E121" s="47">
        <v>1.2</v>
      </c>
      <c r="F121" s="34" t="s">
        <v>122</v>
      </c>
      <c r="G121" s="54">
        <v>16</v>
      </c>
      <c r="H121" s="47">
        <f t="shared" si="23"/>
        <v>19.2</v>
      </c>
      <c r="I121" s="55"/>
      <c r="J121" s="126">
        <f t="shared" si="24"/>
        <v>0</v>
      </c>
      <c r="L121" s="90" t="s">
        <v>231</v>
      </c>
      <c r="M121" s="51" t="s">
        <v>164</v>
      </c>
      <c r="N121" s="90" t="s">
        <v>231</v>
      </c>
      <c r="O121" s="51" t="s">
        <v>250</v>
      </c>
    </row>
    <row r="122" spans="1:15" outlineLevel="1" x14ac:dyDescent="0.25">
      <c r="A122" s="32" t="s">
        <v>35</v>
      </c>
      <c r="B122" s="49" t="s">
        <v>215</v>
      </c>
      <c r="C122" s="19" t="s">
        <v>117</v>
      </c>
      <c r="D122" s="51"/>
      <c r="E122" s="47">
        <v>1.2</v>
      </c>
      <c r="F122" s="34" t="s">
        <v>122</v>
      </c>
      <c r="G122" s="54">
        <v>16</v>
      </c>
      <c r="H122" s="47">
        <f t="shared" si="23"/>
        <v>19.2</v>
      </c>
      <c r="I122" s="55"/>
      <c r="J122" s="126">
        <f t="shared" si="24"/>
        <v>0</v>
      </c>
      <c r="L122" s="90" t="s">
        <v>231</v>
      </c>
      <c r="M122" s="51" t="s">
        <v>164</v>
      </c>
      <c r="N122" s="90" t="s">
        <v>231</v>
      </c>
      <c r="O122" s="51" t="s">
        <v>250</v>
      </c>
    </row>
    <row r="123" spans="1:15" outlineLevel="1" x14ac:dyDescent="0.25">
      <c r="B123" s="49"/>
      <c r="D123" s="51"/>
      <c r="E123" s="47"/>
      <c r="F123" s="47"/>
      <c r="G123" s="46"/>
      <c r="H123" s="47"/>
      <c r="I123" s="131"/>
      <c r="J123" s="126"/>
      <c r="L123" s="90" t="s">
        <v>231</v>
      </c>
      <c r="M123" s="51" t="s">
        <v>164</v>
      </c>
      <c r="N123" s="90" t="s">
        <v>231</v>
      </c>
      <c r="O123" s="51" t="s">
        <v>250</v>
      </c>
    </row>
    <row r="124" spans="1:15" outlineLevel="1" x14ac:dyDescent="0.25">
      <c r="A124" s="38"/>
      <c r="B124" s="39" t="s">
        <v>103</v>
      </c>
      <c r="C124" s="13"/>
      <c r="D124" s="40"/>
      <c r="E124" s="41"/>
      <c r="F124" s="41"/>
      <c r="G124" s="42"/>
      <c r="H124" s="41"/>
      <c r="I124" s="124"/>
      <c r="J124" s="123"/>
      <c r="K124" s="43"/>
      <c r="L124" s="90" t="s">
        <v>231</v>
      </c>
      <c r="M124" s="51" t="s">
        <v>164</v>
      </c>
      <c r="N124" s="90" t="s">
        <v>231</v>
      </c>
      <c r="O124" s="51" t="s">
        <v>250</v>
      </c>
    </row>
    <row r="125" spans="1:15" s="51" customFormat="1" outlineLevel="1" x14ac:dyDescent="0.25">
      <c r="A125" s="52" t="s">
        <v>91</v>
      </c>
      <c r="B125" s="51" t="s">
        <v>93</v>
      </c>
      <c r="C125" s="19" t="s">
        <v>117</v>
      </c>
      <c r="E125" s="53">
        <v>1.1000000000000001</v>
      </c>
      <c r="F125" s="53" t="s">
        <v>122</v>
      </c>
      <c r="G125" s="54">
        <v>16</v>
      </c>
      <c r="H125" s="47">
        <f t="shared" ref="H125:H127" si="25">E125*G125</f>
        <v>17.600000000000001</v>
      </c>
      <c r="I125" s="55"/>
      <c r="J125" s="125">
        <f t="shared" si="24"/>
        <v>0</v>
      </c>
      <c r="L125" s="90" t="s">
        <v>231</v>
      </c>
      <c r="M125" s="51" t="s">
        <v>164</v>
      </c>
      <c r="N125" s="90" t="s">
        <v>231</v>
      </c>
      <c r="O125" s="51" t="s">
        <v>250</v>
      </c>
    </row>
    <row r="126" spans="1:15" s="51" customFormat="1" outlineLevel="1" x14ac:dyDescent="0.25">
      <c r="A126" s="52" t="s">
        <v>90</v>
      </c>
      <c r="B126" s="51" t="s">
        <v>96</v>
      </c>
      <c r="C126" s="19" t="s">
        <v>117</v>
      </c>
      <c r="E126" s="53">
        <v>1.1000000000000001</v>
      </c>
      <c r="F126" s="53" t="s">
        <v>122</v>
      </c>
      <c r="G126" s="54">
        <v>16</v>
      </c>
      <c r="H126" s="47">
        <f t="shared" si="25"/>
        <v>17.600000000000001</v>
      </c>
      <c r="I126" s="55"/>
      <c r="J126" s="125">
        <f t="shared" si="24"/>
        <v>0</v>
      </c>
      <c r="L126" s="90" t="s">
        <v>231</v>
      </c>
      <c r="M126" s="51" t="s">
        <v>164</v>
      </c>
      <c r="N126" s="90" t="s">
        <v>231</v>
      </c>
      <c r="O126" s="51" t="s">
        <v>250</v>
      </c>
    </row>
    <row r="127" spans="1:15" s="51" customFormat="1" outlineLevel="1" x14ac:dyDescent="0.25">
      <c r="A127" s="52" t="s">
        <v>89</v>
      </c>
      <c r="B127" s="51" t="s">
        <v>65</v>
      </c>
      <c r="C127" s="19" t="s">
        <v>117</v>
      </c>
      <c r="E127" s="53">
        <v>1.1000000000000001</v>
      </c>
      <c r="F127" s="53" t="s">
        <v>122</v>
      </c>
      <c r="G127" s="54">
        <v>16</v>
      </c>
      <c r="H127" s="47">
        <f t="shared" si="25"/>
        <v>17.600000000000001</v>
      </c>
      <c r="I127" s="55"/>
      <c r="J127" s="125">
        <f t="shared" si="24"/>
        <v>0</v>
      </c>
      <c r="L127" s="90" t="s">
        <v>231</v>
      </c>
      <c r="M127" s="51" t="s">
        <v>164</v>
      </c>
      <c r="N127" s="90" t="s">
        <v>231</v>
      </c>
      <c r="O127" s="51" t="s">
        <v>250</v>
      </c>
    </row>
    <row r="128" spans="1:15" outlineLevel="1" x14ac:dyDescent="0.25">
      <c r="B128" s="44"/>
      <c r="C128" s="14"/>
      <c r="D128" s="44"/>
      <c r="E128" s="45"/>
      <c r="F128" s="45"/>
      <c r="G128" s="63"/>
      <c r="H128" s="45"/>
      <c r="I128" s="131"/>
      <c r="J128" s="45"/>
      <c r="L128" s="90" t="s">
        <v>231</v>
      </c>
      <c r="M128" s="51" t="s">
        <v>164</v>
      </c>
      <c r="N128" s="90" t="s">
        <v>231</v>
      </c>
      <c r="O128" s="51" t="s">
        <v>250</v>
      </c>
    </row>
    <row r="129" spans="1:29" outlineLevel="1" x14ac:dyDescent="0.25">
      <c r="A129" s="38"/>
      <c r="B129" s="39" t="s">
        <v>105</v>
      </c>
      <c r="C129" s="13"/>
      <c r="D129" s="40"/>
      <c r="E129" s="41"/>
      <c r="F129" s="41"/>
      <c r="G129" s="42"/>
      <c r="H129" s="41"/>
      <c r="I129" s="124"/>
      <c r="J129" s="123"/>
      <c r="K129" s="43"/>
      <c r="L129" s="90" t="s">
        <v>231</v>
      </c>
      <c r="M129" s="51" t="s">
        <v>164</v>
      </c>
      <c r="N129" s="90" t="s">
        <v>231</v>
      </c>
      <c r="O129" s="51" t="s">
        <v>250</v>
      </c>
    </row>
    <row r="130" spans="1:29" s="50" customFormat="1" outlineLevel="1" x14ac:dyDescent="0.25">
      <c r="A130" s="52" t="s">
        <v>151</v>
      </c>
      <c r="B130" s="51" t="s">
        <v>40</v>
      </c>
      <c r="C130" s="19" t="s">
        <v>117</v>
      </c>
      <c r="D130" s="51"/>
      <c r="E130" s="53">
        <v>1</v>
      </c>
      <c r="F130" s="53" t="s">
        <v>122</v>
      </c>
      <c r="G130" s="54">
        <v>16</v>
      </c>
      <c r="H130" s="47">
        <f t="shared" ref="H130:H135" si="26">E130*G130</f>
        <v>16</v>
      </c>
      <c r="I130" s="55"/>
      <c r="J130" s="125">
        <f t="shared" ref="J130:J135" si="27">H130*I130</f>
        <v>0</v>
      </c>
      <c r="K130" s="44"/>
      <c r="L130" s="90" t="s">
        <v>231</v>
      </c>
      <c r="M130" s="51" t="s">
        <v>164</v>
      </c>
      <c r="N130" s="90" t="s">
        <v>231</v>
      </c>
      <c r="O130" s="51" t="s">
        <v>250</v>
      </c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</row>
    <row r="131" spans="1:29" s="50" customFormat="1" outlineLevel="1" x14ac:dyDescent="0.25">
      <c r="A131" s="52" t="s">
        <v>152</v>
      </c>
      <c r="B131" s="51" t="s">
        <v>41</v>
      </c>
      <c r="C131" s="19" t="s">
        <v>117</v>
      </c>
      <c r="D131" s="51"/>
      <c r="E131" s="53">
        <v>1.1000000000000001</v>
      </c>
      <c r="F131" s="53" t="s">
        <v>122</v>
      </c>
      <c r="G131" s="54">
        <v>16</v>
      </c>
      <c r="H131" s="47">
        <f t="shared" si="26"/>
        <v>17.600000000000001</v>
      </c>
      <c r="I131" s="55"/>
      <c r="J131" s="125">
        <f t="shared" si="27"/>
        <v>0</v>
      </c>
      <c r="K131" s="44"/>
      <c r="L131" s="90" t="s">
        <v>231</v>
      </c>
      <c r="M131" s="51" t="s">
        <v>164</v>
      </c>
      <c r="N131" s="90" t="s">
        <v>231</v>
      </c>
      <c r="O131" s="51" t="s">
        <v>250</v>
      </c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</row>
    <row r="132" spans="1:29" s="50" customFormat="1" outlineLevel="1" x14ac:dyDescent="0.25">
      <c r="A132" s="52" t="s">
        <v>153</v>
      </c>
      <c r="B132" s="51" t="s">
        <v>42</v>
      </c>
      <c r="C132" s="19" t="s">
        <v>117</v>
      </c>
      <c r="D132" s="51"/>
      <c r="E132" s="53">
        <v>1.2</v>
      </c>
      <c r="F132" s="53" t="s">
        <v>122</v>
      </c>
      <c r="G132" s="54">
        <v>16</v>
      </c>
      <c r="H132" s="47">
        <f t="shared" si="26"/>
        <v>19.2</v>
      </c>
      <c r="I132" s="55"/>
      <c r="J132" s="125">
        <f t="shared" si="27"/>
        <v>0</v>
      </c>
      <c r="K132" s="44"/>
      <c r="L132" s="90" t="s">
        <v>231</v>
      </c>
      <c r="M132" s="51" t="s">
        <v>164</v>
      </c>
      <c r="N132" s="90" t="s">
        <v>231</v>
      </c>
      <c r="O132" s="51" t="s">
        <v>250</v>
      </c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</row>
    <row r="133" spans="1:29" s="50" customFormat="1" outlineLevel="1" x14ac:dyDescent="0.25">
      <c r="A133" s="52" t="s">
        <v>154</v>
      </c>
      <c r="B133" s="51" t="s">
        <v>43</v>
      </c>
      <c r="C133" s="19" t="s">
        <v>117</v>
      </c>
      <c r="D133" s="51"/>
      <c r="E133" s="53">
        <v>1.2</v>
      </c>
      <c r="F133" s="53" t="s">
        <v>122</v>
      </c>
      <c r="G133" s="54">
        <v>16</v>
      </c>
      <c r="H133" s="47">
        <f t="shared" si="26"/>
        <v>19.2</v>
      </c>
      <c r="I133" s="55"/>
      <c r="J133" s="125">
        <f t="shared" si="27"/>
        <v>0</v>
      </c>
      <c r="K133" s="44"/>
      <c r="L133" s="90" t="s">
        <v>231</v>
      </c>
      <c r="M133" s="51" t="s">
        <v>164</v>
      </c>
      <c r="N133" s="90" t="s">
        <v>231</v>
      </c>
      <c r="O133" s="51" t="s">
        <v>250</v>
      </c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</row>
    <row r="134" spans="1:29" s="50" customFormat="1" outlineLevel="1" x14ac:dyDescent="0.25">
      <c r="A134" s="52" t="s">
        <v>155</v>
      </c>
      <c r="B134" s="51" t="s">
        <v>44</v>
      </c>
      <c r="C134" s="19" t="s">
        <v>117</v>
      </c>
      <c r="D134" s="51"/>
      <c r="E134" s="53">
        <v>1.2</v>
      </c>
      <c r="F134" s="53" t="s">
        <v>122</v>
      </c>
      <c r="G134" s="54">
        <v>16</v>
      </c>
      <c r="H134" s="47">
        <f t="shared" si="26"/>
        <v>19.2</v>
      </c>
      <c r="I134" s="55"/>
      <c r="J134" s="125">
        <f t="shared" si="27"/>
        <v>0</v>
      </c>
      <c r="K134" s="44"/>
      <c r="L134" s="90" t="s">
        <v>231</v>
      </c>
      <c r="M134" s="51" t="s">
        <v>164</v>
      </c>
      <c r="N134" s="90" t="s">
        <v>231</v>
      </c>
      <c r="O134" s="51" t="s">
        <v>250</v>
      </c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</row>
    <row r="135" spans="1:29" s="50" customFormat="1" outlineLevel="1" x14ac:dyDescent="0.25">
      <c r="A135" s="52" t="s">
        <v>156</v>
      </c>
      <c r="B135" s="51" t="s">
        <v>59</v>
      </c>
      <c r="C135" s="19" t="s">
        <v>117</v>
      </c>
      <c r="D135" s="51"/>
      <c r="E135" s="53">
        <v>1.2</v>
      </c>
      <c r="F135" s="53" t="s">
        <v>122</v>
      </c>
      <c r="G135" s="54">
        <v>16</v>
      </c>
      <c r="H135" s="47">
        <f t="shared" si="26"/>
        <v>19.2</v>
      </c>
      <c r="I135" s="55"/>
      <c r="J135" s="125">
        <f t="shared" si="27"/>
        <v>0</v>
      </c>
      <c r="K135" s="44"/>
      <c r="L135" s="90" t="s">
        <v>231</v>
      </c>
      <c r="M135" s="51" t="s">
        <v>164</v>
      </c>
      <c r="N135" s="90" t="s">
        <v>231</v>
      </c>
      <c r="O135" s="51" t="s">
        <v>250</v>
      </c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</row>
    <row r="136" spans="1:29" s="50" customFormat="1" outlineLevel="1" x14ac:dyDescent="0.25">
      <c r="A136" s="58"/>
      <c r="B136" s="44"/>
      <c r="C136" s="14"/>
      <c r="D136" s="44"/>
      <c r="E136" s="45"/>
      <c r="F136" s="45"/>
      <c r="G136" s="63"/>
      <c r="H136" s="45"/>
      <c r="I136" s="91"/>
      <c r="J136" s="125"/>
      <c r="K136" s="44"/>
      <c r="L136" s="90" t="s">
        <v>231</v>
      </c>
      <c r="M136" s="51" t="s">
        <v>164</v>
      </c>
      <c r="N136" s="90" t="s">
        <v>231</v>
      </c>
      <c r="O136" s="51" t="s">
        <v>250</v>
      </c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</row>
    <row r="137" spans="1:29" s="50" customFormat="1" outlineLevel="1" x14ac:dyDescent="0.25">
      <c r="A137" s="32" t="s">
        <v>85</v>
      </c>
      <c r="B137" s="49" t="s">
        <v>97</v>
      </c>
      <c r="C137" s="22" t="s">
        <v>117</v>
      </c>
      <c r="D137" s="51"/>
      <c r="E137" s="53">
        <v>1.1000000000000001</v>
      </c>
      <c r="F137" s="53" t="s">
        <v>122</v>
      </c>
      <c r="G137" s="54">
        <v>16</v>
      </c>
      <c r="H137" s="47">
        <f>E137*G137</f>
        <v>17.600000000000001</v>
      </c>
      <c r="I137" s="55"/>
      <c r="J137" s="126">
        <f>H137*I137</f>
        <v>0</v>
      </c>
      <c r="K137" s="37"/>
      <c r="L137" s="90" t="s">
        <v>231</v>
      </c>
      <c r="M137" s="51" t="s">
        <v>164</v>
      </c>
      <c r="N137" s="90" t="s">
        <v>231</v>
      </c>
      <c r="O137" s="51" t="s">
        <v>250</v>
      </c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</row>
    <row r="138" spans="1:29" outlineLevel="1" x14ac:dyDescent="0.25">
      <c r="B138" s="37"/>
      <c r="C138" s="18"/>
      <c r="D138" s="37"/>
      <c r="E138" s="64"/>
      <c r="F138" s="64"/>
      <c r="G138" s="65"/>
      <c r="H138" s="66"/>
      <c r="I138" s="131"/>
      <c r="J138" s="128"/>
      <c r="L138" s="90" t="s">
        <v>231</v>
      </c>
      <c r="M138" s="51" t="s">
        <v>164</v>
      </c>
      <c r="N138" s="90" t="s">
        <v>231</v>
      </c>
      <c r="O138" s="51" t="s">
        <v>250</v>
      </c>
    </row>
    <row r="139" spans="1:29" outlineLevel="1" x14ac:dyDescent="0.25">
      <c r="A139" s="38"/>
      <c r="B139" s="39" t="s">
        <v>107</v>
      </c>
      <c r="C139" s="13"/>
      <c r="D139" s="40"/>
      <c r="E139" s="41"/>
      <c r="F139" s="41"/>
      <c r="G139" s="42"/>
      <c r="H139" s="41"/>
      <c r="I139" s="124"/>
      <c r="J139" s="123"/>
      <c r="K139" s="43"/>
      <c r="L139" s="90" t="s">
        <v>231</v>
      </c>
      <c r="M139" s="51" t="s">
        <v>164</v>
      </c>
      <c r="N139" s="90" t="s">
        <v>231</v>
      </c>
      <c r="O139" s="51" t="s">
        <v>250</v>
      </c>
    </row>
    <row r="140" spans="1:29" outlineLevel="1" x14ac:dyDescent="0.25">
      <c r="A140" s="32" t="s">
        <v>36</v>
      </c>
      <c r="B140" s="49" t="s">
        <v>39</v>
      </c>
      <c r="C140" s="11" t="s">
        <v>92</v>
      </c>
      <c r="D140" s="51"/>
      <c r="E140" s="34">
        <v>1.2</v>
      </c>
      <c r="F140" s="34" t="s">
        <v>122</v>
      </c>
      <c r="G140" s="35">
        <v>22</v>
      </c>
      <c r="H140" s="47">
        <f t="shared" ref="H140:H141" si="28">E140*G140</f>
        <v>26.4</v>
      </c>
      <c r="I140" s="55"/>
      <c r="J140" s="126">
        <f>H140*I140</f>
        <v>0</v>
      </c>
      <c r="K140" s="44" t="s">
        <v>258</v>
      </c>
      <c r="L140" s="90" t="s">
        <v>231</v>
      </c>
      <c r="M140" s="51" t="s">
        <v>164</v>
      </c>
      <c r="N140" s="90" t="s">
        <v>231</v>
      </c>
      <c r="O140" s="51" t="s">
        <v>250</v>
      </c>
    </row>
    <row r="141" spans="1:29" outlineLevel="1" x14ac:dyDescent="0.25">
      <c r="A141" s="32" t="s">
        <v>37</v>
      </c>
      <c r="B141" s="49" t="s">
        <v>11</v>
      </c>
      <c r="C141" s="11" t="s">
        <v>92</v>
      </c>
      <c r="D141" s="51"/>
      <c r="E141" s="34">
        <v>1.2</v>
      </c>
      <c r="F141" s="34" t="s">
        <v>122</v>
      </c>
      <c r="G141" s="35">
        <v>22</v>
      </c>
      <c r="H141" s="47">
        <f t="shared" si="28"/>
        <v>26.4</v>
      </c>
      <c r="I141" s="135"/>
      <c r="J141" s="126">
        <f>H141*I141</f>
        <v>0</v>
      </c>
      <c r="K141" s="44" t="s">
        <v>258</v>
      </c>
      <c r="L141" s="90" t="s">
        <v>231</v>
      </c>
      <c r="M141" s="51" t="s">
        <v>164</v>
      </c>
      <c r="N141" s="90" t="s">
        <v>231</v>
      </c>
      <c r="O141" s="51" t="s">
        <v>250</v>
      </c>
    </row>
    <row r="142" spans="1:29" outlineLevel="1" x14ac:dyDescent="0.25">
      <c r="I142" s="136"/>
      <c r="J142" s="126"/>
      <c r="L142" s="90" t="s">
        <v>231</v>
      </c>
      <c r="M142" s="51" t="s">
        <v>164</v>
      </c>
      <c r="N142" s="90" t="s">
        <v>231</v>
      </c>
      <c r="O142" s="51" t="s">
        <v>250</v>
      </c>
    </row>
    <row r="143" spans="1:29" ht="18.75" x14ac:dyDescent="0.25">
      <c r="A143" s="86" t="s">
        <v>238</v>
      </c>
      <c r="B143" s="87"/>
      <c r="C143" s="88"/>
      <c r="D143" s="87"/>
      <c r="E143" s="87"/>
      <c r="F143" s="87"/>
      <c r="G143" s="89"/>
      <c r="H143" s="87"/>
      <c r="I143" s="137"/>
      <c r="J143" s="87"/>
      <c r="K143" s="87"/>
      <c r="L143" s="90" t="s">
        <v>231</v>
      </c>
      <c r="M143" s="51" t="s">
        <v>0</v>
      </c>
      <c r="N143" s="90" t="s">
        <v>231</v>
      </c>
      <c r="O143" s="51" t="s">
        <v>251</v>
      </c>
    </row>
    <row r="144" spans="1:29" outlineLevel="1" x14ac:dyDescent="0.25">
      <c r="A144" s="38"/>
      <c r="B144" s="39" t="s">
        <v>172</v>
      </c>
      <c r="C144" s="13"/>
      <c r="D144" s="40"/>
      <c r="E144" s="41"/>
      <c r="F144" s="41"/>
      <c r="G144" s="42"/>
      <c r="H144" s="41"/>
      <c r="I144" s="124"/>
      <c r="J144" s="123"/>
      <c r="K144" s="43"/>
      <c r="L144" s="90" t="s">
        <v>231</v>
      </c>
      <c r="M144" s="51" t="s">
        <v>0</v>
      </c>
      <c r="N144" s="90" t="s">
        <v>231</v>
      </c>
      <c r="O144" s="51" t="s">
        <v>251</v>
      </c>
    </row>
    <row r="145" spans="1:15" outlineLevel="1" x14ac:dyDescent="0.25">
      <c r="A145" s="32" t="s">
        <v>18</v>
      </c>
      <c r="B145" s="49" t="s">
        <v>75</v>
      </c>
      <c r="C145" s="11" t="s">
        <v>113</v>
      </c>
      <c r="D145" s="51"/>
      <c r="E145" s="34">
        <v>60</v>
      </c>
      <c r="F145" s="34" t="s">
        <v>121</v>
      </c>
      <c r="G145" s="35">
        <v>1</v>
      </c>
      <c r="H145" s="47">
        <f t="shared" ref="H145:H150" si="29">E145*G145</f>
        <v>60</v>
      </c>
      <c r="I145" s="55"/>
      <c r="J145" s="126">
        <f t="shared" ref="J145:J150" si="30">H145*I145</f>
        <v>0</v>
      </c>
      <c r="L145" s="90" t="s">
        <v>231</v>
      </c>
      <c r="M145" s="51" t="s">
        <v>0</v>
      </c>
      <c r="N145" s="90" t="s">
        <v>231</v>
      </c>
      <c r="O145" s="51" t="s">
        <v>251</v>
      </c>
    </row>
    <row r="146" spans="1:15" outlineLevel="1" x14ac:dyDescent="0.25">
      <c r="A146" s="32" t="s">
        <v>19</v>
      </c>
      <c r="B146" s="49" t="s">
        <v>75</v>
      </c>
      <c r="C146" s="11" t="s">
        <v>114</v>
      </c>
      <c r="D146" s="51"/>
      <c r="E146" s="34">
        <v>34</v>
      </c>
      <c r="F146" s="34" t="s">
        <v>122</v>
      </c>
      <c r="G146" s="35">
        <v>1</v>
      </c>
      <c r="H146" s="47">
        <f t="shared" si="29"/>
        <v>34</v>
      </c>
      <c r="I146" s="55"/>
      <c r="J146" s="126">
        <f t="shared" si="30"/>
        <v>0</v>
      </c>
      <c r="K146" s="25"/>
      <c r="L146" s="90" t="s">
        <v>231</v>
      </c>
      <c r="M146" s="51" t="s">
        <v>0</v>
      </c>
      <c r="N146" s="90" t="s">
        <v>231</v>
      </c>
      <c r="O146" s="51" t="s">
        <v>251</v>
      </c>
    </row>
    <row r="147" spans="1:15" outlineLevel="1" x14ac:dyDescent="0.25">
      <c r="A147" s="32" t="s">
        <v>20</v>
      </c>
      <c r="B147" s="49" t="s">
        <v>76</v>
      </c>
      <c r="C147" s="11" t="s">
        <v>113</v>
      </c>
      <c r="D147" s="51"/>
      <c r="E147" s="34">
        <v>90</v>
      </c>
      <c r="F147" s="34" t="s">
        <v>121</v>
      </c>
      <c r="G147" s="35">
        <v>1</v>
      </c>
      <c r="H147" s="47">
        <f t="shared" si="29"/>
        <v>90</v>
      </c>
      <c r="I147" s="55"/>
      <c r="J147" s="126">
        <f t="shared" si="30"/>
        <v>0</v>
      </c>
      <c r="K147" s="25"/>
      <c r="L147" s="90" t="s">
        <v>231</v>
      </c>
      <c r="M147" s="51" t="s">
        <v>0</v>
      </c>
      <c r="N147" s="90" t="s">
        <v>231</v>
      </c>
      <c r="O147" s="51" t="s">
        <v>251</v>
      </c>
    </row>
    <row r="148" spans="1:15" outlineLevel="1" x14ac:dyDescent="0.25">
      <c r="A148" s="32" t="s">
        <v>21</v>
      </c>
      <c r="B148" s="49" t="s">
        <v>77</v>
      </c>
      <c r="C148" s="11" t="s">
        <v>114</v>
      </c>
      <c r="D148" s="51"/>
      <c r="E148" s="34">
        <v>49</v>
      </c>
      <c r="F148" s="34" t="s">
        <v>122</v>
      </c>
      <c r="G148" s="35">
        <v>1</v>
      </c>
      <c r="H148" s="47">
        <f t="shared" si="29"/>
        <v>49</v>
      </c>
      <c r="I148" s="55"/>
      <c r="J148" s="126">
        <f t="shared" si="30"/>
        <v>0</v>
      </c>
      <c r="K148" s="25"/>
      <c r="L148" s="90" t="s">
        <v>231</v>
      </c>
      <c r="M148" s="51" t="s">
        <v>0</v>
      </c>
      <c r="N148" s="90" t="s">
        <v>231</v>
      </c>
      <c r="O148" s="51" t="s">
        <v>251</v>
      </c>
    </row>
    <row r="149" spans="1:15" outlineLevel="1" x14ac:dyDescent="0.25">
      <c r="A149" s="32" t="s">
        <v>22</v>
      </c>
      <c r="B149" s="49" t="s">
        <v>78</v>
      </c>
      <c r="C149" s="11" t="s">
        <v>113</v>
      </c>
      <c r="D149" s="51"/>
      <c r="E149" s="34">
        <v>90</v>
      </c>
      <c r="F149" s="34" t="s">
        <v>121</v>
      </c>
      <c r="G149" s="35">
        <v>1</v>
      </c>
      <c r="H149" s="47">
        <f t="shared" si="29"/>
        <v>90</v>
      </c>
      <c r="I149" s="55"/>
      <c r="J149" s="126">
        <f t="shared" si="30"/>
        <v>0</v>
      </c>
      <c r="K149" s="25"/>
      <c r="L149" s="90" t="s">
        <v>231</v>
      </c>
      <c r="M149" s="51" t="s">
        <v>0</v>
      </c>
      <c r="N149" s="90" t="s">
        <v>231</v>
      </c>
      <c r="O149" s="51" t="s">
        <v>251</v>
      </c>
    </row>
    <row r="150" spans="1:15" outlineLevel="1" x14ac:dyDescent="0.25">
      <c r="A150" s="32" t="s">
        <v>23</v>
      </c>
      <c r="B150" s="49" t="s">
        <v>78</v>
      </c>
      <c r="C150" s="11" t="s">
        <v>114</v>
      </c>
      <c r="D150" s="51"/>
      <c r="E150" s="34">
        <v>49</v>
      </c>
      <c r="F150" s="34" t="s">
        <v>122</v>
      </c>
      <c r="G150" s="35">
        <v>1</v>
      </c>
      <c r="H150" s="47">
        <f t="shared" si="29"/>
        <v>49</v>
      </c>
      <c r="I150" s="55"/>
      <c r="J150" s="126">
        <f t="shared" si="30"/>
        <v>0</v>
      </c>
      <c r="K150" s="25"/>
      <c r="L150" s="90" t="s">
        <v>231</v>
      </c>
      <c r="M150" s="51" t="s">
        <v>0</v>
      </c>
      <c r="N150" s="90" t="s">
        <v>231</v>
      </c>
      <c r="O150" s="51" t="s">
        <v>251</v>
      </c>
    </row>
    <row r="151" spans="1:15" outlineLevel="1" x14ac:dyDescent="0.25">
      <c r="D151" s="51"/>
      <c r="I151" s="131"/>
      <c r="J151" s="126"/>
      <c r="L151" s="90" t="s">
        <v>231</v>
      </c>
      <c r="M151" s="51" t="s">
        <v>0</v>
      </c>
      <c r="N151" s="90" t="s">
        <v>231</v>
      </c>
      <c r="O151" s="51" t="s">
        <v>251</v>
      </c>
    </row>
    <row r="152" spans="1:15" outlineLevel="1" x14ac:dyDescent="0.25">
      <c r="A152" s="38"/>
      <c r="B152" s="39" t="s">
        <v>173</v>
      </c>
      <c r="C152" s="13"/>
      <c r="D152" s="40"/>
      <c r="E152" s="41"/>
      <c r="F152" s="41"/>
      <c r="G152" s="42"/>
      <c r="H152" s="41"/>
      <c r="I152" s="124"/>
      <c r="J152" s="123"/>
      <c r="K152" s="43"/>
      <c r="L152" s="90" t="s">
        <v>231</v>
      </c>
      <c r="M152" s="51" t="s">
        <v>0</v>
      </c>
      <c r="N152" s="90" t="s">
        <v>231</v>
      </c>
      <c r="O152" s="51" t="s">
        <v>251</v>
      </c>
    </row>
    <row r="153" spans="1:15" outlineLevel="1" x14ac:dyDescent="0.25">
      <c r="A153" s="68" t="s">
        <v>158</v>
      </c>
      <c r="B153" s="49" t="s">
        <v>101</v>
      </c>
      <c r="C153" s="19" t="s">
        <v>113</v>
      </c>
      <c r="D153" s="51"/>
      <c r="E153" s="56">
        <v>89.7</v>
      </c>
      <c r="F153" s="56" t="s">
        <v>121</v>
      </c>
      <c r="G153" s="57">
        <v>1</v>
      </c>
      <c r="H153" s="47">
        <f t="shared" ref="H153:H155" si="31">E153*G153</f>
        <v>89.7</v>
      </c>
      <c r="I153" s="55"/>
      <c r="J153" s="67">
        <f>H153*I153</f>
        <v>0</v>
      </c>
      <c r="K153" s="51"/>
      <c r="L153" s="90" t="s">
        <v>231</v>
      </c>
      <c r="M153" s="51" t="s">
        <v>0</v>
      </c>
      <c r="N153" s="90" t="s">
        <v>231</v>
      </c>
      <c r="O153" s="51" t="s">
        <v>251</v>
      </c>
    </row>
    <row r="154" spans="1:15" outlineLevel="1" x14ac:dyDescent="0.25">
      <c r="A154" s="68" t="s">
        <v>160</v>
      </c>
      <c r="B154" s="49" t="s">
        <v>101</v>
      </c>
      <c r="C154" s="19" t="s">
        <v>114</v>
      </c>
      <c r="D154" s="51"/>
      <c r="E154" s="56">
        <v>50.4</v>
      </c>
      <c r="F154" s="56" t="s">
        <v>122</v>
      </c>
      <c r="G154" s="57">
        <v>1</v>
      </c>
      <c r="H154" s="47">
        <f t="shared" si="31"/>
        <v>50.4</v>
      </c>
      <c r="I154" s="55"/>
      <c r="J154" s="67">
        <f>H154*I154</f>
        <v>0</v>
      </c>
      <c r="K154" s="51"/>
      <c r="L154" s="90" t="s">
        <v>231</v>
      </c>
      <c r="M154" s="51" t="s">
        <v>0</v>
      </c>
      <c r="N154" s="90" t="s">
        <v>231</v>
      </c>
      <c r="O154" s="51" t="s">
        <v>251</v>
      </c>
    </row>
    <row r="155" spans="1:15" outlineLevel="1" x14ac:dyDescent="0.25">
      <c r="A155" s="68" t="s">
        <v>159</v>
      </c>
      <c r="B155" s="49" t="s">
        <v>101</v>
      </c>
      <c r="C155" s="19" t="s">
        <v>115</v>
      </c>
      <c r="D155" s="51"/>
      <c r="E155" s="56">
        <v>28.5</v>
      </c>
      <c r="F155" s="56" t="s">
        <v>122</v>
      </c>
      <c r="G155" s="57">
        <v>1</v>
      </c>
      <c r="H155" s="47">
        <f t="shared" si="31"/>
        <v>28.5</v>
      </c>
      <c r="I155" s="55"/>
      <c r="J155" s="67">
        <f t="shared" ref="J155" si="32">H155*I155</f>
        <v>0</v>
      </c>
      <c r="K155" s="51"/>
      <c r="L155" s="90" t="s">
        <v>231</v>
      </c>
      <c r="M155" s="51" t="s">
        <v>0</v>
      </c>
      <c r="N155" s="90" t="s">
        <v>231</v>
      </c>
      <c r="O155" s="51" t="s">
        <v>251</v>
      </c>
    </row>
    <row r="156" spans="1:15" outlineLevel="1" x14ac:dyDescent="0.25">
      <c r="A156" s="52"/>
      <c r="B156" s="51"/>
      <c r="C156" s="19"/>
      <c r="D156" s="51"/>
      <c r="E156" s="53"/>
      <c r="F156" s="53"/>
      <c r="G156" s="54"/>
      <c r="H156" s="53"/>
      <c r="I156" s="55"/>
      <c r="J156" s="125"/>
      <c r="K156" s="51"/>
      <c r="L156" s="90" t="s">
        <v>231</v>
      </c>
      <c r="M156" s="51" t="s">
        <v>0</v>
      </c>
      <c r="N156" s="90" t="s">
        <v>231</v>
      </c>
      <c r="O156" s="51" t="s">
        <v>251</v>
      </c>
    </row>
    <row r="157" spans="1:15" outlineLevel="1" x14ac:dyDescent="0.25">
      <c r="A157" s="38"/>
      <c r="B157" s="39" t="s">
        <v>219</v>
      </c>
      <c r="C157" s="13"/>
      <c r="D157" s="40"/>
      <c r="E157" s="41"/>
      <c r="F157" s="41"/>
      <c r="G157" s="42"/>
      <c r="H157" s="41"/>
      <c r="I157" s="124"/>
      <c r="J157" s="123"/>
      <c r="K157" s="43"/>
      <c r="L157" s="90" t="s">
        <v>231</v>
      </c>
      <c r="M157" s="51" t="s">
        <v>0</v>
      </c>
      <c r="N157" s="90" t="s">
        <v>231</v>
      </c>
      <c r="O157" s="51" t="s">
        <v>251</v>
      </c>
    </row>
    <row r="158" spans="1:15" outlineLevel="1" x14ac:dyDescent="0.25">
      <c r="A158" s="52" t="s">
        <v>226</v>
      </c>
      <c r="B158" s="51" t="s">
        <v>225</v>
      </c>
      <c r="C158" s="19" t="s">
        <v>113</v>
      </c>
      <c r="D158" s="51"/>
      <c r="E158" s="53">
        <v>15</v>
      </c>
      <c r="F158" s="53" t="s">
        <v>121</v>
      </c>
      <c r="G158" s="54">
        <v>1</v>
      </c>
      <c r="H158" s="47">
        <f t="shared" ref="H158:H159" si="33">E158*G158</f>
        <v>15</v>
      </c>
      <c r="I158" s="55"/>
      <c r="J158" s="125">
        <v>0</v>
      </c>
      <c r="K158" s="51"/>
      <c r="L158" s="90" t="s">
        <v>231</v>
      </c>
      <c r="M158" s="51" t="s">
        <v>0</v>
      </c>
      <c r="N158" s="90" t="s">
        <v>231</v>
      </c>
      <c r="O158" s="51" t="s">
        <v>251</v>
      </c>
    </row>
    <row r="159" spans="1:15" outlineLevel="1" x14ac:dyDescent="0.25">
      <c r="A159" s="52" t="s">
        <v>227</v>
      </c>
      <c r="B159" s="51" t="s">
        <v>225</v>
      </c>
      <c r="C159" s="19" t="s">
        <v>114</v>
      </c>
      <c r="D159" s="51"/>
      <c r="E159" s="53">
        <v>8</v>
      </c>
      <c r="F159" s="53" t="s">
        <v>122</v>
      </c>
      <c r="G159" s="54">
        <v>1</v>
      </c>
      <c r="H159" s="47">
        <f t="shared" si="33"/>
        <v>8</v>
      </c>
      <c r="I159" s="55"/>
      <c r="J159" s="125">
        <v>0</v>
      </c>
      <c r="K159" s="51"/>
      <c r="L159" s="90" t="s">
        <v>231</v>
      </c>
      <c r="M159" s="51" t="s">
        <v>0</v>
      </c>
      <c r="N159" s="90" t="s">
        <v>231</v>
      </c>
      <c r="O159" s="51" t="s">
        <v>251</v>
      </c>
    </row>
    <row r="160" spans="1:15" outlineLevel="1" x14ac:dyDescent="0.25">
      <c r="A160" s="52"/>
      <c r="B160" s="51"/>
      <c r="C160" s="19"/>
      <c r="D160" s="51"/>
      <c r="E160" s="53"/>
      <c r="F160" s="53"/>
      <c r="G160" s="54"/>
      <c r="H160" s="53"/>
      <c r="I160" s="55"/>
      <c r="J160" s="125"/>
      <c r="K160" s="51"/>
      <c r="L160" s="90" t="s">
        <v>231</v>
      </c>
      <c r="M160" s="51" t="s">
        <v>0</v>
      </c>
      <c r="N160" s="90" t="s">
        <v>231</v>
      </c>
      <c r="O160" s="51" t="s">
        <v>251</v>
      </c>
    </row>
    <row r="161" spans="1:29" ht="18.75" x14ac:dyDescent="0.25">
      <c r="A161" s="92" t="s">
        <v>239</v>
      </c>
      <c r="B161" s="93"/>
      <c r="C161" s="94"/>
      <c r="D161" s="93"/>
      <c r="E161" s="93"/>
      <c r="F161" s="93"/>
      <c r="G161" s="95"/>
      <c r="H161" s="93"/>
      <c r="I161" s="138"/>
      <c r="J161" s="93"/>
      <c r="K161" s="93"/>
      <c r="L161" s="90" t="s">
        <v>231</v>
      </c>
      <c r="M161" s="51" t="s">
        <v>164</v>
      </c>
      <c r="N161" s="90" t="s">
        <v>231</v>
      </c>
      <c r="O161" s="51" t="s">
        <v>251</v>
      </c>
    </row>
    <row r="162" spans="1:29" outlineLevel="1" x14ac:dyDescent="0.25">
      <c r="A162" s="38"/>
      <c r="B162" s="39" t="s">
        <v>100</v>
      </c>
      <c r="C162" s="13"/>
      <c r="D162" s="40"/>
      <c r="E162" s="41"/>
      <c r="F162" s="41"/>
      <c r="G162" s="42"/>
      <c r="H162" s="41"/>
      <c r="I162" s="124"/>
      <c r="J162" s="123"/>
      <c r="K162" s="43"/>
      <c r="L162" s="90" t="s">
        <v>231</v>
      </c>
      <c r="M162" s="51" t="s">
        <v>164</v>
      </c>
      <c r="N162" s="90" t="s">
        <v>231</v>
      </c>
      <c r="O162" s="51" t="s">
        <v>251</v>
      </c>
    </row>
    <row r="163" spans="1:29" outlineLevel="1" x14ac:dyDescent="0.25">
      <c r="A163" s="52" t="s">
        <v>157</v>
      </c>
      <c r="B163" s="51" t="s">
        <v>100</v>
      </c>
      <c r="C163" s="19" t="s">
        <v>119</v>
      </c>
      <c r="D163" s="51"/>
      <c r="E163" s="53">
        <v>3.4</v>
      </c>
      <c r="F163" s="53" t="s">
        <v>122</v>
      </c>
      <c r="G163" s="54">
        <v>6</v>
      </c>
      <c r="H163" s="47">
        <f>E163*G163</f>
        <v>20.399999999999999</v>
      </c>
      <c r="I163" s="55"/>
      <c r="J163" s="125">
        <f>H163*I163</f>
        <v>0</v>
      </c>
      <c r="K163" s="51"/>
      <c r="L163" s="90" t="s">
        <v>231</v>
      </c>
      <c r="M163" s="51" t="s">
        <v>164</v>
      </c>
      <c r="N163" s="90" t="s">
        <v>231</v>
      </c>
      <c r="O163" s="51" t="s">
        <v>251</v>
      </c>
    </row>
    <row r="164" spans="1:29" outlineLevel="1" x14ac:dyDescent="0.25">
      <c r="I164" s="131"/>
      <c r="J164" s="126"/>
      <c r="L164" s="90" t="s">
        <v>231</v>
      </c>
      <c r="M164" s="51" t="s">
        <v>164</v>
      </c>
      <c r="N164" s="90" t="s">
        <v>231</v>
      </c>
      <c r="O164" s="51" t="s">
        <v>251</v>
      </c>
    </row>
    <row r="165" spans="1:29" outlineLevel="1" x14ac:dyDescent="0.25">
      <c r="A165" s="38"/>
      <c r="B165" s="39" t="s">
        <v>172</v>
      </c>
      <c r="C165" s="13"/>
      <c r="D165" s="40"/>
      <c r="E165" s="41"/>
      <c r="F165" s="41"/>
      <c r="G165" s="42"/>
      <c r="H165" s="41"/>
      <c r="I165" s="124"/>
      <c r="J165" s="123"/>
      <c r="K165" s="43"/>
      <c r="L165" s="90" t="s">
        <v>231</v>
      </c>
      <c r="M165" s="51" t="s">
        <v>164</v>
      </c>
      <c r="N165" s="90" t="s">
        <v>231</v>
      </c>
      <c r="O165" s="51" t="s">
        <v>251</v>
      </c>
      <c r="AC165" s="31"/>
    </row>
    <row r="166" spans="1:29" outlineLevel="1" x14ac:dyDescent="0.25">
      <c r="A166" s="32" t="s">
        <v>29</v>
      </c>
      <c r="B166" s="49" t="s">
        <v>80</v>
      </c>
      <c r="C166" s="11" t="s">
        <v>116</v>
      </c>
      <c r="D166" s="51"/>
      <c r="E166" s="34">
        <v>6.8</v>
      </c>
      <c r="F166" s="34" t="s">
        <v>122</v>
      </c>
      <c r="G166" s="35">
        <v>6</v>
      </c>
      <c r="H166" s="47">
        <f t="shared" ref="H166:H168" si="34">E166*G166</f>
        <v>40.799999999999997</v>
      </c>
      <c r="I166" s="55"/>
      <c r="J166" s="126">
        <f>H166*I166</f>
        <v>0</v>
      </c>
      <c r="L166" s="90" t="s">
        <v>231</v>
      </c>
      <c r="M166" s="51" t="s">
        <v>164</v>
      </c>
      <c r="N166" s="90" t="s">
        <v>231</v>
      </c>
      <c r="O166" s="51" t="s">
        <v>251</v>
      </c>
      <c r="AC166" s="31"/>
    </row>
    <row r="167" spans="1:29" outlineLevel="1" x14ac:dyDescent="0.25">
      <c r="A167" s="32" t="s">
        <v>30</v>
      </c>
      <c r="B167" s="49" t="s">
        <v>81</v>
      </c>
      <c r="C167" s="11" t="s">
        <v>116</v>
      </c>
      <c r="D167" s="51"/>
      <c r="E167" s="34">
        <v>10.199999999999999</v>
      </c>
      <c r="F167" s="34" t="s">
        <v>122</v>
      </c>
      <c r="G167" s="35">
        <v>6</v>
      </c>
      <c r="H167" s="47">
        <f t="shared" si="34"/>
        <v>61.199999999999996</v>
      </c>
      <c r="I167" s="55"/>
      <c r="J167" s="126">
        <f>H167*I167</f>
        <v>0</v>
      </c>
      <c r="K167" s="26"/>
      <c r="L167" s="90" t="s">
        <v>231</v>
      </c>
      <c r="M167" s="51" t="s">
        <v>164</v>
      </c>
      <c r="N167" s="90" t="s">
        <v>231</v>
      </c>
      <c r="O167" s="51" t="s">
        <v>251</v>
      </c>
      <c r="AC167" s="31"/>
    </row>
    <row r="168" spans="1:29" outlineLevel="1" x14ac:dyDescent="0.25">
      <c r="A168" s="32" t="s">
        <v>31</v>
      </c>
      <c r="B168" s="49" t="s">
        <v>82</v>
      </c>
      <c r="C168" s="11" t="s">
        <v>116</v>
      </c>
      <c r="D168" s="51"/>
      <c r="E168" s="34">
        <v>10.199999999999999</v>
      </c>
      <c r="F168" s="34" t="s">
        <v>122</v>
      </c>
      <c r="G168" s="35">
        <v>6</v>
      </c>
      <c r="H168" s="47">
        <f t="shared" si="34"/>
        <v>61.199999999999996</v>
      </c>
      <c r="I168" s="55"/>
      <c r="J168" s="126">
        <f>H168*I168</f>
        <v>0</v>
      </c>
      <c r="K168" s="26"/>
      <c r="L168" s="90" t="s">
        <v>231</v>
      </c>
      <c r="M168" s="51" t="s">
        <v>164</v>
      </c>
      <c r="N168" s="90" t="s">
        <v>231</v>
      </c>
      <c r="O168" s="51" t="s">
        <v>251</v>
      </c>
      <c r="AC168" s="31"/>
    </row>
    <row r="169" spans="1:29" outlineLevel="1" x14ac:dyDescent="0.25">
      <c r="I169" s="136"/>
      <c r="J169" s="126"/>
      <c r="L169" s="90" t="s">
        <v>231</v>
      </c>
      <c r="M169" s="51" t="s">
        <v>164</v>
      </c>
      <c r="N169" s="90" t="s">
        <v>231</v>
      </c>
      <c r="O169" s="51" t="s">
        <v>251</v>
      </c>
    </row>
    <row r="170" spans="1:29" outlineLevel="1" x14ac:dyDescent="0.25">
      <c r="A170" s="38"/>
      <c r="B170" s="39" t="s">
        <v>174</v>
      </c>
      <c r="C170" s="13"/>
      <c r="D170" s="40"/>
      <c r="E170" s="41"/>
      <c r="F170" s="41"/>
      <c r="G170" s="42"/>
      <c r="H170" s="41"/>
      <c r="I170" s="124"/>
      <c r="J170" s="123"/>
      <c r="K170" s="43"/>
      <c r="L170" s="90" t="s">
        <v>231</v>
      </c>
      <c r="M170" s="51" t="s">
        <v>164</v>
      </c>
      <c r="N170" s="90" t="s">
        <v>231</v>
      </c>
      <c r="O170" s="51" t="s">
        <v>251</v>
      </c>
    </row>
    <row r="171" spans="1:29" outlineLevel="1" x14ac:dyDescent="0.25">
      <c r="A171" s="52" t="s">
        <v>88</v>
      </c>
      <c r="B171" s="51" t="s">
        <v>216</v>
      </c>
      <c r="C171" s="19" t="s">
        <v>118</v>
      </c>
      <c r="D171" s="51"/>
      <c r="E171" s="53">
        <v>3.4</v>
      </c>
      <c r="F171" s="53" t="s">
        <v>122</v>
      </c>
      <c r="G171" s="54">
        <v>6</v>
      </c>
      <c r="H171" s="47">
        <f t="shared" ref="H171:H173" si="35">E171*G171</f>
        <v>20.399999999999999</v>
      </c>
      <c r="I171" s="55"/>
      <c r="J171" s="125">
        <f>H171*I171</f>
        <v>0</v>
      </c>
      <c r="K171" s="51"/>
      <c r="L171" s="90" t="s">
        <v>231</v>
      </c>
      <c r="M171" s="51" t="s">
        <v>164</v>
      </c>
      <c r="N171" s="90" t="s">
        <v>231</v>
      </c>
      <c r="O171" s="51" t="s">
        <v>251</v>
      </c>
    </row>
    <row r="172" spans="1:29" outlineLevel="1" x14ac:dyDescent="0.25">
      <c r="A172" s="52" t="s">
        <v>87</v>
      </c>
      <c r="B172" s="51" t="s">
        <v>81</v>
      </c>
      <c r="C172" s="19" t="s">
        <v>118</v>
      </c>
      <c r="D172" s="51"/>
      <c r="E172" s="53">
        <v>5.0999999999999996</v>
      </c>
      <c r="F172" s="53" t="s">
        <v>122</v>
      </c>
      <c r="G172" s="54">
        <v>6</v>
      </c>
      <c r="H172" s="47">
        <f t="shared" si="35"/>
        <v>30.599999999999998</v>
      </c>
      <c r="I172" s="55"/>
      <c r="J172" s="125">
        <f>H172*I172</f>
        <v>0</v>
      </c>
      <c r="K172" s="51"/>
      <c r="L172" s="90" t="s">
        <v>231</v>
      </c>
      <c r="M172" s="51" t="s">
        <v>164</v>
      </c>
      <c r="N172" s="90" t="s">
        <v>231</v>
      </c>
      <c r="O172" s="51" t="s">
        <v>251</v>
      </c>
    </row>
    <row r="173" spans="1:29" outlineLevel="1" x14ac:dyDescent="0.25">
      <c r="A173" s="52" t="s">
        <v>86</v>
      </c>
      <c r="B173" s="51" t="s">
        <v>82</v>
      </c>
      <c r="C173" s="19" t="s">
        <v>118</v>
      </c>
      <c r="D173" s="51"/>
      <c r="E173" s="53">
        <v>5.0999999999999996</v>
      </c>
      <c r="F173" s="53" t="s">
        <v>122</v>
      </c>
      <c r="G173" s="54">
        <v>6</v>
      </c>
      <c r="H173" s="47">
        <f t="shared" si="35"/>
        <v>30.599999999999998</v>
      </c>
      <c r="I173" s="55"/>
      <c r="J173" s="125">
        <f>H173*I173</f>
        <v>0</v>
      </c>
      <c r="K173" s="51"/>
      <c r="L173" s="90" t="s">
        <v>231</v>
      </c>
      <c r="M173" s="51" t="s">
        <v>164</v>
      </c>
      <c r="N173" s="90" t="s">
        <v>231</v>
      </c>
      <c r="O173" s="51" t="s">
        <v>251</v>
      </c>
    </row>
    <row r="174" spans="1:29" outlineLevel="1" x14ac:dyDescent="0.25">
      <c r="A174" s="52"/>
      <c r="B174" s="51"/>
      <c r="C174" s="19"/>
      <c r="D174" s="51"/>
      <c r="E174" s="53"/>
      <c r="F174" s="53"/>
      <c r="G174" s="54"/>
      <c r="H174" s="53"/>
      <c r="I174" s="136"/>
      <c r="J174" s="125"/>
      <c r="K174" s="51"/>
      <c r="L174" s="90" t="s">
        <v>231</v>
      </c>
      <c r="M174" s="51" t="s">
        <v>164</v>
      </c>
      <c r="N174" s="90" t="s">
        <v>231</v>
      </c>
      <c r="O174" s="51" t="s">
        <v>251</v>
      </c>
    </row>
    <row r="175" spans="1:29" outlineLevel="1" x14ac:dyDescent="0.25">
      <c r="A175" s="38"/>
      <c r="B175" s="39" t="s">
        <v>237</v>
      </c>
      <c r="C175" s="13"/>
      <c r="D175" s="40"/>
      <c r="E175" s="41"/>
      <c r="F175" s="41"/>
      <c r="G175" s="42"/>
      <c r="H175" s="41"/>
      <c r="I175" s="124"/>
      <c r="J175" s="123"/>
      <c r="K175" s="43"/>
      <c r="L175" s="90" t="s">
        <v>231</v>
      </c>
      <c r="M175" s="51" t="s">
        <v>164</v>
      </c>
      <c r="N175" s="90" t="s">
        <v>231</v>
      </c>
      <c r="O175" s="51" t="s">
        <v>251</v>
      </c>
    </row>
    <row r="176" spans="1:29" outlineLevel="1" x14ac:dyDescent="0.25">
      <c r="A176" s="52" t="s">
        <v>222</v>
      </c>
      <c r="B176" s="51" t="s">
        <v>220</v>
      </c>
      <c r="C176" s="19" t="s">
        <v>221</v>
      </c>
      <c r="D176" s="51"/>
      <c r="E176" s="53">
        <v>1.8</v>
      </c>
      <c r="F176" s="53" t="s">
        <v>122</v>
      </c>
      <c r="G176" s="54">
        <v>6</v>
      </c>
      <c r="H176" s="47">
        <f>E176*G176</f>
        <v>10.8</v>
      </c>
      <c r="I176" s="55"/>
      <c r="J176" s="125">
        <f>H176*I176</f>
        <v>0</v>
      </c>
      <c r="K176" s="51"/>
      <c r="L176" s="90" t="s">
        <v>231</v>
      </c>
      <c r="M176" s="51" t="s">
        <v>164</v>
      </c>
      <c r="N176" s="90" t="s">
        <v>231</v>
      </c>
      <c r="O176" s="51" t="s">
        <v>251</v>
      </c>
    </row>
  </sheetData>
  <phoneticPr fontId="28" type="noConversion"/>
  <hyperlinks>
    <hyperlink ref="B4" r:id="rId1" xr:uid="{00000000-0004-0000-0000-000000000000}"/>
  </hyperlinks>
  <printOptions horizontalCentered="1"/>
  <pageMargins left="0.25" right="0.25" top="0.75" bottom="0.75" header="0.3" footer="0.3"/>
  <pageSetup paperSize="9" scale="21" fitToHeight="2" orientation="portrait" horizontalDpi="203" verticalDpi="203" r:id="rId2"/>
  <drawing r:id="rId3"/>
  <tableParts count="1">
    <tablePart r:id="rId4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FFE1E-F2B8-4EFF-B041-37B648AE25F2}">
  <sheetPr codeName="Feuil2"/>
  <dimension ref="A1"/>
  <sheetViews>
    <sheetView showGridLines="0" workbookViewId="0">
      <selection activeCell="N9" sqref="N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Nouveau tarif CROC 01.23</vt:lpstr>
      <vt:lpstr>CGV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 JBG</dc:creator>
  <cp:lastModifiedBy>Alexis Rollin</cp:lastModifiedBy>
  <cp:lastPrinted>2022-12-13T14:15:57Z</cp:lastPrinted>
  <dcterms:created xsi:type="dcterms:W3CDTF">2018-07-26T14:51:18Z</dcterms:created>
  <dcterms:modified xsi:type="dcterms:W3CDTF">2022-12-15T12:29:53Z</dcterms:modified>
</cp:coreProperties>
</file>